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\Spectacular Students\Dallin Shirley\Microsoft\Excel\"/>
    </mc:Choice>
  </mc:AlternateContent>
  <bookViews>
    <workbookView xWindow="0" yWindow="0" windowWidth="18870" windowHeight="7725" activeTab="2"/>
  </bookViews>
  <sheets>
    <sheet name="Scatterplots" sheetId="1" r:id="rId1"/>
    <sheet name="Pie Chart &amp; Histogram" sheetId="2" r:id="rId2"/>
    <sheet name="Sales Data" sheetId="3" r:id="rId3"/>
  </sheets>
  <definedNames>
    <definedName name="_xlnm.Print_Titles" localSheetId="2">'Sales Data'!$A:$B,'Sales Data'!$1:$9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K50" i="2"/>
  <c r="K49" i="2"/>
  <c r="K48" i="2"/>
  <c r="K18" i="2" l="1"/>
  <c r="K17" i="2"/>
  <c r="P50" i="1"/>
  <c r="P51" i="1"/>
  <c r="P52" i="1"/>
  <c r="P53" i="1"/>
  <c r="P54" i="1"/>
  <c r="P55" i="1"/>
  <c r="P56" i="1"/>
  <c r="P57" i="1"/>
  <c r="P49" i="1"/>
  <c r="C46" i="1"/>
  <c r="F46" i="1"/>
  <c r="K46" i="1"/>
  <c r="J46" i="1"/>
  <c r="I46" i="1"/>
  <c r="H46" i="1"/>
  <c r="G46" i="1"/>
  <c r="E46" i="1"/>
  <c r="D46" i="1"/>
</calcChain>
</file>

<file path=xl/sharedStrings.xml><?xml version="1.0" encoding="utf-8"?>
<sst xmlns="http://schemas.openxmlformats.org/spreadsheetml/2006/main" count="776" uniqueCount="511">
  <si>
    <t>Price</t>
  </si>
  <si>
    <t>Quantity</t>
  </si>
  <si>
    <t>Respondent</t>
  </si>
  <si>
    <t>Totals</t>
  </si>
  <si>
    <t>Demand Table:</t>
  </si>
  <si>
    <t>Demand Graph:</t>
  </si>
  <si>
    <t>Revenue</t>
  </si>
  <si>
    <t>Revenue Table:</t>
  </si>
  <si>
    <t>Revenue Graph:</t>
  </si>
  <si>
    <t>Inverse Demand Table:</t>
  </si>
  <si>
    <t>Inverse Demand Graph:</t>
  </si>
  <si>
    <t>Demand Analysis</t>
  </si>
  <si>
    <t>Rewards Program</t>
  </si>
  <si>
    <t>Rewards Program: Buy 5 get 1 free</t>
  </si>
  <si>
    <t>Age</t>
  </si>
  <si>
    <t>Gender</t>
  </si>
  <si>
    <t>Phone Number</t>
  </si>
  <si>
    <t>ID</t>
  </si>
  <si>
    <t>First Name</t>
  </si>
  <si>
    <t>Last Name</t>
  </si>
  <si>
    <t>Michaels</t>
  </si>
  <si>
    <t>Lomeli</t>
  </si>
  <si>
    <t>Grigg</t>
  </si>
  <si>
    <t>Hasty</t>
  </si>
  <si>
    <t>Smartt</t>
  </si>
  <si>
    <t>Lauro</t>
  </si>
  <si>
    <t>Mannings</t>
  </si>
  <si>
    <t>Goto</t>
  </si>
  <si>
    <t>Church</t>
  </si>
  <si>
    <t>Arwood</t>
  </si>
  <si>
    <t>Bratcher</t>
  </si>
  <si>
    <t>Cushman</t>
  </si>
  <si>
    <t>Condron</t>
  </si>
  <si>
    <t>Luebbers</t>
  </si>
  <si>
    <t>Statler</t>
  </si>
  <si>
    <t>Beasley</t>
  </si>
  <si>
    <t>Patricia</t>
  </si>
  <si>
    <t>Millar</t>
  </si>
  <si>
    <t>Havlik</t>
  </si>
  <si>
    <t>Plourde</t>
  </si>
  <si>
    <t>Gillon</t>
  </si>
  <si>
    <t>Gabriel</t>
  </si>
  <si>
    <t>Wills</t>
  </si>
  <si>
    <t>Westlake</t>
  </si>
  <si>
    <t>Lawhorn</t>
  </si>
  <si>
    <t>Burbage</t>
  </si>
  <si>
    <t>Sauceda</t>
  </si>
  <si>
    <t>Earnhardt</t>
  </si>
  <si>
    <t>Crigger</t>
  </si>
  <si>
    <t>Oldenburg</t>
  </si>
  <si>
    <t>Keasler</t>
  </si>
  <si>
    <t>Fulp</t>
  </si>
  <si>
    <t>Newkirk</t>
  </si>
  <si>
    <t>Earhart</t>
  </si>
  <si>
    <t>Sage</t>
  </si>
  <si>
    <t>Sieck</t>
  </si>
  <si>
    <t>Muth</t>
  </si>
  <si>
    <t>Marable</t>
  </si>
  <si>
    <t>Krom</t>
  </si>
  <si>
    <t>Reaper</t>
  </si>
  <si>
    <t>Saito</t>
  </si>
  <si>
    <t>Bertsch</t>
  </si>
  <si>
    <t>Arocha</t>
  </si>
  <si>
    <t>Dougal</t>
  </si>
  <si>
    <t>Mosser</t>
  </si>
  <si>
    <t>Dailey</t>
  </si>
  <si>
    <t>Grafton</t>
  </si>
  <si>
    <t>Donatelli</t>
  </si>
  <si>
    <t>Rameau</t>
  </si>
  <si>
    <t>Overbey</t>
  </si>
  <si>
    <t>Hatchett</t>
  </si>
  <si>
    <t>Marrinan</t>
  </si>
  <si>
    <t>Fager</t>
  </si>
  <si>
    <t>Center</t>
  </si>
  <si>
    <t>Kriger</t>
  </si>
  <si>
    <t>Kuhl</t>
  </si>
  <si>
    <t>Reddick</t>
  </si>
  <si>
    <t>Milsap</t>
  </si>
  <si>
    <t>Ollison</t>
  </si>
  <si>
    <t>Fouse</t>
  </si>
  <si>
    <t>Turck</t>
  </si>
  <si>
    <t>Douglas</t>
  </si>
  <si>
    <t>Zakrzewski</t>
  </si>
  <si>
    <t>Kinnan</t>
  </si>
  <si>
    <t>Parrinello</t>
  </si>
  <si>
    <t>Quintanilla</t>
  </si>
  <si>
    <t>Hocutt</t>
  </si>
  <si>
    <t>Prahl</t>
  </si>
  <si>
    <t>Harold</t>
  </si>
  <si>
    <t>Moir</t>
  </si>
  <si>
    <t>Strong</t>
  </si>
  <si>
    <t>Bondi</t>
  </si>
  <si>
    <t>Linz</t>
  </si>
  <si>
    <t>Summerville</t>
  </si>
  <si>
    <t>Sarkis</t>
  </si>
  <si>
    <t>Slaton</t>
  </si>
  <si>
    <t>Dinsmore</t>
  </si>
  <si>
    <t>Sweatman</t>
  </si>
  <si>
    <t>Letchworth</t>
  </si>
  <si>
    <t>Im</t>
  </si>
  <si>
    <t>Wadlington</t>
  </si>
  <si>
    <t>Stull</t>
  </si>
  <si>
    <t>Boniello</t>
  </si>
  <si>
    <t>Slaughter</t>
  </si>
  <si>
    <t>Fortes</t>
  </si>
  <si>
    <t>Shields</t>
  </si>
  <si>
    <t>Conely</t>
  </si>
  <si>
    <t>Eisenhauer</t>
  </si>
  <si>
    <t>Whittier</t>
  </si>
  <si>
    <t>Flohr</t>
  </si>
  <si>
    <t>Mcnab</t>
  </si>
  <si>
    <t>Ohearn</t>
  </si>
  <si>
    <t>Voorhis</t>
  </si>
  <si>
    <t>Musselwhite</t>
  </si>
  <si>
    <t>Yoshimoto</t>
  </si>
  <si>
    <t>Stenson</t>
  </si>
  <si>
    <t>Apperson</t>
  </si>
  <si>
    <t>Flamm</t>
  </si>
  <si>
    <t>Kee</t>
  </si>
  <si>
    <t>Hobart</t>
  </si>
  <si>
    <t>Chretien</t>
  </si>
  <si>
    <t>Toy</t>
  </si>
  <si>
    <t>Balliet</t>
  </si>
  <si>
    <t>Micco</t>
  </si>
  <si>
    <t>Comfort</t>
  </si>
  <si>
    <t>Dasilva</t>
  </si>
  <si>
    <t>Vanantwerp</t>
  </si>
  <si>
    <t>Eckert</t>
  </si>
  <si>
    <t>Lesane</t>
  </si>
  <si>
    <t>Carrasquillo</t>
  </si>
  <si>
    <t>Iadarola</t>
  </si>
  <si>
    <t>Goetz</t>
  </si>
  <si>
    <t>Ishee</t>
  </si>
  <si>
    <t>Lafountain</t>
  </si>
  <si>
    <t>Valverde</t>
  </si>
  <si>
    <t>Gulyas</t>
  </si>
  <si>
    <t>Kuehne</t>
  </si>
  <si>
    <t>Rainwater</t>
  </si>
  <si>
    <t>Talbott</t>
  </si>
  <si>
    <t>Baptist</t>
  </si>
  <si>
    <t>Enright</t>
  </si>
  <si>
    <t>Betances</t>
  </si>
  <si>
    <t>Stangle</t>
  </si>
  <si>
    <t>Biggs</t>
  </si>
  <si>
    <t>Greer</t>
  </si>
  <si>
    <t>Bodiford</t>
  </si>
  <si>
    <t>Albee</t>
  </si>
  <si>
    <t>Magoon</t>
  </si>
  <si>
    <t>Hepner</t>
  </si>
  <si>
    <t>Saenz</t>
  </si>
  <si>
    <t>Macfarlane</t>
  </si>
  <si>
    <t>Richart</t>
  </si>
  <si>
    <t>Bonier</t>
  </si>
  <si>
    <t>Coghill</t>
  </si>
  <si>
    <t>Feinstein</t>
  </si>
  <si>
    <t>Roesch</t>
  </si>
  <si>
    <t>Seese</t>
  </si>
  <si>
    <t>Cormier</t>
  </si>
  <si>
    <t>Ek</t>
  </si>
  <si>
    <t>Hannum</t>
  </si>
  <si>
    <t>Kluender</t>
  </si>
  <si>
    <t>Manor</t>
  </si>
  <si>
    <t>Coale</t>
  </si>
  <si>
    <t>Merriam</t>
  </si>
  <si>
    <t>Peterka</t>
  </si>
  <si>
    <t>Beverly</t>
  </si>
  <si>
    <t>Heckard</t>
  </si>
  <si>
    <t>Mirelez</t>
  </si>
  <si>
    <t>Pingree</t>
  </si>
  <si>
    <t>Gardella</t>
  </si>
  <si>
    <t>Cedillo</t>
  </si>
  <si>
    <t>Mcalister</t>
  </si>
  <si>
    <t>Frye</t>
  </si>
  <si>
    <t>Lehoux</t>
  </si>
  <si>
    <t>Visconti</t>
  </si>
  <si>
    <t>Yaple</t>
  </si>
  <si>
    <t>Mayville</t>
  </si>
  <si>
    <t>Marchan</t>
  </si>
  <si>
    <t>Borquez</t>
  </si>
  <si>
    <t>Hatfield</t>
  </si>
  <si>
    <t>Tomaszewski</t>
  </si>
  <si>
    <t>Scherer</t>
  </si>
  <si>
    <t>Brundage</t>
  </si>
  <si>
    <t>Selvy</t>
  </si>
  <si>
    <t>Karl</t>
  </si>
  <si>
    <t>Carley</t>
  </si>
  <si>
    <t>Quijas</t>
  </si>
  <si>
    <t>Woodbury</t>
  </si>
  <si>
    <t>Gorski</t>
  </si>
  <si>
    <t>Rosell</t>
  </si>
  <si>
    <t>Wilmeth</t>
  </si>
  <si>
    <t>Weideman</t>
  </si>
  <si>
    <t>Laperle</t>
  </si>
  <si>
    <t>Caple</t>
  </si>
  <si>
    <t>Blais</t>
  </si>
  <si>
    <t>Ely</t>
  </si>
  <si>
    <t>Settles</t>
  </si>
  <si>
    <t>Rossetti</t>
  </si>
  <si>
    <t>Rohloff</t>
  </si>
  <si>
    <t>Kreps</t>
  </si>
  <si>
    <t>Cullinan</t>
  </si>
  <si>
    <t>Lenzen</t>
  </si>
  <si>
    <t>Lawing</t>
  </si>
  <si>
    <t>Koons</t>
  </si>
  <si>
    <t>Souza</t>
  </si>
  <si>
    <t>Olinger</t>
  </si>
  <si>
    <t>Machen</t>
  </si>
  <si>
    <t>Vanauken</t>
  </si>
  <si>
    <t>Howes</t>
  </si>
  <si>
    <t>Loar</t>
  </si>
  <si>
    <t>Curci</t>
  </si>
  <si>
    <t>Schiefelbein</t>
  </si>
  <si>
    <t>Farone</t>
  </si>
  <si>
    <t>Ralls</t>
  </si>
  <si>
    <t>Innocent</t>
  </si>
  <si>
    <t>Medeiros</t>
  </si>
  <si>
    <t>Cohan</t>
  </si>
  <si>
    <t>Mellen</t>
  </si>
  <si>
    <t>Bickford</t>
  </si>
  <si>
    <t>Valentine</t>
  </si>
  <si>
    <t>Lasandra</t>
  </si>
  <si>
    <t>Jimmy</t>
  </si>
  <si>
    <t>Katharyn</t>
  </si>
  <si>
    <t>Rhonda</t>
  </si>
  <si>
    <t>Marylin</t>
  </si>
  <si>
    <t>Kiana</t>
  </si>
  <si>
    <t>Madonna</t>
  </si>
  <si>
    <t>Domenic</t>
  </si>
  <si>
    <t>Sadie</t>
  </si>
  <si>
    <t>Alyson</t>
  </si>
  <si>
    <t>Bong</t>
  </si>
  <si>
    <t>Jinny</t>
  </si>
  <si>
    <t>Yael</t>
  </si>
  <si>
    <t>Julie</t>
  </si>
  <si>
    <t>Ammie</t>
  </si>
  <si>
    <t>Alexis</t>
  </si>
  <si>
    <t>Terrell</t>
  </si>
  <si>
    <t>Porfirio</t>
  </si>
  <si>
    <t>Teresa</t>
  </si>
  <si>
    <t>Shizue</t>
  </si>
  <si>
    <t>Misha</t>
  </si>
  <si>
    <t>Clarice</t>
  </si>
  <si>
    <t>Shyla</t>
  </si>
  <si>
    <t>Hosea</t>
  </si>
  <si>
    <t>Dorthey</t>
  </si>
  <si>
    <t>Laureen</t>
  </si>
  <si>
    <t>Coreen</t>
  </si>
  <si>
    <t>Kathleen</t>
  </si>
  <si>
    <t>Andrew</t>
  </si>
  <si>
    <t>Bettyann</t>
  </si>
  <si>
    <t>Jeremy</t>
  </si>
  <si>
    <t>Rowena</t>
  </si>
  <si>
    <t>Susannah</t>
  </si>
  <si>
    <t>Jolie</t>
  </si>
  <si>
    <t>Whitney</t>
  </si>
  <si>
    <t>Nakesha</t>
  </si>
  <si>
    <t>John</t>
  </si>
  <si>
    <t>Johnathon</t>
  </si>
  <si>
    <t>Emmett</t>
  </si>
  <si>
    <t>Abel</t>
  </si>
  <si>
    <t>Lan</t>
  </si>
  <si>
    <t>Keiko</t>
  </si>
  <si>
    <t>Joel</t>
  </si>
  <si>
    <t>Shantell</t>
  </si>
  <si>
    <t>Ardith</t>
  </si>
  <si>
    <t>Jerri</t>
  </si>
  <si>
    <t>Suellen</t>
  </si>
  <si>
    <t>Kassandra</t>
  </si>
  <si>
    <t>Wynell</t>
  </si>
  <si>
    <t>Charline</t>
  </si>
  <si>
    <t>Herb</t>
  </si>
  <si>
    <t>Lynna</t>
  </si>
  <si>
    <t>Glory</t>
  </si>
  <si>
    <t>Vivien</t>
  </si>
  <si>
    <t>Lashanda</t>
  </si>
  <si>
    <t>Amanda</t>
  </si>
  <si>
    <t>Sylvie</t>
  </si>
  <si>
    <t>Len</t>
  </si>
  <si>
    <t>Dante</t>
  </si>
  <si>
    <t>Katharina</t>
  </si>
  <si>
    <t>Eugenio</t>
  </si>
  <si>
    <t>Izetta</t>
  </si>
  <si>
    <t>Stacia</t>
  </si>
  <si>
    <t>Addie</t>
  </si>
  <si>
    <t>Ninfa</t>
  </si>
  <si>
    <t>Lawanda</t>
  </si>
  <si>
    <t>Tangela</t>
  </si>
  <si>
    <t>Yoshie</t>
  </si>
  <si>
    <t>Louise</t>
  </si>
  <si>
    <t>Garth</t>
  </si>
  <si>
    <t>Isaiah</t>
  </si>
  <si>
    <t>Richard</t>
  </si>
  <si>
    <t>Kacy</t>
  </si>
  <si>
    <t>Jarrod</t>
  </si>
  <si>
    <t>Elouise</t>
  </si>
  <si>
    <t>Cindie</t>
  </si>
  <si>
    <t>Yon</t>
  </si>
  <si>
    <t>Terrie</t>
  </si>
  <si>
    <t>Cary</t>
  </si>
  <si>
    <t>Ayesha</t>
  </si>
  <si>
    <t>Vaughn</t>
  </si>
  <si>
    <t>Glennis</t>
  </si>
  <si>
    <t>Sonia</t>
  </si>
  <si>
    <t>Houston</t>
  </si>
  <si>
    <t>Cory</t>
  </si>
  <si>
    <t>Dusti</t>
  </si>
  <si>
    <t>Allen</t>
  </si>
  <si>
    <t>Lurline</t>
  </si>
  <si>
    <t>Oliver</t>
  </si>
  <si>
    <t>Thersa</t>
  </si>
  <si>
    <t>Mazie</t>
  </si>
  <si>
    <t>Gloria</t>
  </si>
  <si>
    <t>Rachael</t>
  </si>
  <si>
    <t>Dania</t>
  </si>
  <si>
    <t>Jena</t>
  </si>
  <si>
    <t>Maye</t>
  </si>
  <si>
    <t>Lupe</t>
  </si>
  <si>
    <t>Emanuel</t>
  </si>
  <si>
    <t>Yuko</t>
  </si>
  <si>
    <t>Emile</t>
  </si>
  <si>
    <t>Glady</t>
  </si>
  <si>
    <t>Jillian</t>
  </si>
  <si>
    <t>Cathryn</t>
  </si>
  <si>
    <t>Brigitte</t>
  </si>
  <si>
    <t>Rochel</t>
  </si>
  <si>
    <t>Halina</t>
  </si>
  <si>
    <t>Tyson</t>
  </si>
  <si>
    <t>Keely</t>
  </si>
  <si>
    <t>Perla</t>
  </si>
  <si>
    <t>Fletcher</t>
  </si>
  <si>
    <t>Chet</t>
  </si>
  <si>
    <t>Selena</t>
  </si>
  <si>
    <t>Jeri</t>
  </si>
  <si>
    <t>Melanie</t>
  </si>
  <si>
    <t>Lynette</t>
  </si>
  <si>
    <t>Ernest</t>
  </si>
  <si>
    <t>Salvador</t>
  </si>
  <si>
    <t>Alden</t>
  </si>
  <si>
    <t>Malorie</t>
  </si>
  <si>
    <t>Lee</t>
  </si>
  <si>
    <t>Ling</t>
  </si>
  <si>
    <t>Loan</t>
  </si>
  <si>
    <t>Carylon</t>
  </si>
  <si>
    <t>Allyson</t>
  </si>
  <si>
    <t>Brittni</t>
  </si>
  <si>
    <t>Corie</t>
  </si>
  <si>
    <t>Delcie</t>
  </si>
  <si>
    <t>Lupita</t>
  </si>
  <si>
    <t>Armida</t>
  </si>
  <si>
    <t>Ellie</t>
  </si>
  <si>
    <t>Lorelei</t>
  </si>
  <si>
    <t>Lovetta</t>
  </si>
  <si>
    <t>Clarita</t>
  </si>
  <si>
    <t>Darius</t>
  </si>
  <si>
    <t>Mikel</t>
  </si>
  <si>
    <t>Melita</t>
  </si>
  <si>
    <t>Cynthia</t>
  </si>
  <si>
    <t>Willia</t>
  </si>
  <si>
    <t>Muriel</t>
  </si>
  <si>
    <t>Thurman</t>
  </si>
  <si>
    <t>Tien</t>
  </si>
  <si>
    <t>Mirian</t>
  </si>
  <si>
    <t>Zachery</t>
  </si>
  <si>
    <t>Rolland</t>
  </si>
  <si>
    <t>Brandon</t>
  </si>
  <si>
    <t>In</t>
  </si>
  <si>
    <t>Marianela</t>
  </si>
  <si>
    <t>Shawanda</t>
  </si>
  <si>
    <t>Georgine</t>
  </si>
  <si>
    <t>Meg</t>
  </si>
  <si>
    <t>Alishia</t>
  </si>
  <si>
    <t>Windy</t>
  </si>
  <si>
    <t>Chara</t>
  </si>
  <si>
    <t>Lottie</t>
  </si>
  <si>
    <t>Marilu</t>
  </si>
  <si>
    <t>Leatha</t>
  </si>
  <si>
    <t>Madelene</t>
  </si>
  <si>
    <t>Luetta</t>
  </si>
  <si>
    <t>Mallory</t>
  </si>
  <si>
    <t>Lessie</t>
  </si>
  <si>
    <t>Felisha</t>
  </si>
  <si>
    <t>Chin</t>
  </si>
  <si>
    <t>Jamey</t>
  </si>
  <si>
    <t>Maude</t>
  </si>
  <si>
    <t>Leroy</t>
  </si>
  <si>
    <t>Estela</t>
  </si>
  <si>
    <t>Mitchell</t>
  </si>
  <si>
    <t>Malinda</t>
  </si>
  <si>
    <t>Tamera</t>
  </si>
  <si>
    <t>Latoria</t>
  </si>
  <si>
    <t>Oswaldo</t>
  </si>
  <si>
    <t>Lon</t>
  </si>
  <si>
    <t>Kisha</t>
  </si>
  <si>
    <t>Sirena</t>
  </si>
  <si>
    <t>Kala</t>
  </si>
  <si>
    <t>Christie</t>
  </si>
  <si>
    <t>Anitra</t>
  </si>
  <si>
    <t>Harvey</t>
  </si>
  <si>
    <t>Millard</t>
  </si>
  <si>
    <t>Lala</t>
  </si>
  <si>
    <t>Willow</t>
  </si>
  <si>
    <t>Antoinette</t>
  </si>
  <si>
    <t>Sheri</t>
  </si>
  <si>
    <t>Lawanna</t>
  </si>
  <si>
    <t>Geoffrey</t>
  </si>
  <si>
    <t>Bernardine</t>
  </si>
  <si>
    <t>Alverta</t>
  </si>
  <si>
    <t>Johnathan</t>
  </si>
  <si>
    <t>Logan</t>
  </si>
  <si>
    <t>Long</t>
  </si>
  <si>
    <t>Floria</t>
  </si>
  <si>
    <t>Claris</t>
  </si>
  <si>
    <t>Merissa</t>
  </si>
  <si>
    <t>M</t>
  </si>
  <si>
    <t>F</t>
  </si>
  <si>
    <t>Graph of Gender:</t>
  </si>
  <si>
    <t>Male</t>
  </si>
  <si>
    <t>Female</t>
  </si>
  <si>
    <t>Chart of Gender:</t>
  </si>
  <si>
    <t>Graph of Age:</t>
  </si>
  <si>
    <t>Ages</t>
  </si>
  <si>
    <t>Bin</t>
  </si>
  <si>
    <t>More</t>
  </si>
  <si>
    <t>Frequency</t>
  </si>
  <si>
    <t>Chart of Age:</t>
  </si>
  <si>
    <t>Banana</t>
  </si>
  <si>
    <t>Yellow</t>
  </si>
  <si>
    <t>Black Cherry</t>
  </si>
  <si>
    <t>Dark Red</t>
  </si>
  <si>
    <t>Blackberry</t>
  </si>
  <si>
    <t>Dark Purple</t>
  </si>
  <si>
    <t>Blue Coconut</t>
  </si>
  <si>
    <t>Blue</t>
  </si>
  <si>
    <t>Blue Cotton Candy</t>
  </si>
  <si>
    <t>Blue Eagle</t>
  </si>
  <si>
    <t>Blue Hawaiian</t>
  </si>
  <si>
    <t>Blue Raspberry</t>
  </si>
  <si>
    <t>Blueberry</t>
  </si>
  <si>
    <t>Bubble Gum (Blue)</t>
  </si>
  <si>
    <t>Bubble Gum (Pink)</t>
  </si>
  <si>
    <t>Pink</t>
  </si>
  <si>
    <t>Buttercream</t>
  </si>
  <si>
    <t>Brown</t>
  </si>
  <si>
    <t>Butterscotch</t>
  </si>
  <si>
    <t>Cake Batter</t>
  </si>
  <si>
    <t>Candy Apple</t>
  </si>
  <si>
    <t>Red</t>
  </si>
  <si>
    <t>Cantaloupe</t>
  </si>
  <si>
    <t>Orange</t>
  </si>
  <si>
    <t>Cheesecake</t>
  </si>
  <si>
    <t>Clear</t>
  </si>
  <si>
    <t>Cherimoya</t>
  </si>
  <si>
    <t>Light Yellow</t>
  </si>
  <si>
    <t>Cherry</t>
  </si>
  <si>
    <t>Light Brown</t>
  </si>
  <si>
    <t>Chocolate</t>
  </si>
  <si>
    <t>Clear Blue Raspberry</t>
  </si>
  <si>
    <t>Clear Cherry</t>
  </si>
  <si>
    <t>Clear Strawberry</t>
  </si>
  <si>
    <t>Coconut</t>
  </si>
  <si>
    <t>Coffee</t>
  </si>
  <si>
    <t>Cola</t>
  </si>
  <si>
    <t>Cookie Dough</t>
  </si>
  <si>
    <t>Cotton Candy</t>
  </si>
  <si>
    <t>Creamy Coconut</t>
  </si>
  <si>
    <t>Green</t>
  </si>
  <si>
    <t>Dreamsycle</t>
  </si>
  <si>
    <t>Egg Custard</t>
  </si>
  <si>
    <t>Reddish-Orange</t>
  </si>
  <si>
    <t>Granny Smith Apple</t>
  </si>
  <si>
    <t>Grape</t>
  </si>
  <si>
    <t>Grapefruit</t>
  </si>
  <si>
    <t>Green Apple</t>
  </si>
  <si>
    <t>Guava</t>
  </si>
  <si>
    <t>Hawaiian</t>
  </si>
  <si>
    <t>Creamy White</t>
  </si>
  <si>
    <t>Honeydew Melon</t>
  </si>
  <si>
    <t>Light Green</t>
  </si>
  <si>
    <t>Horchata</t>
  </si>
  <si>
    <t>Opaque White</t>
  </si>
  <si>
    <t>Hot Cinnamon</t>
  </si>
  <si>
    <t>Hurricane</t>
  </si>
  <si>
    <t>Ice Cream</t>
  </si>
  <si>
    <t>Jalapeno</t>
  </si>
  <si>
    <t>Key Lime Pie</t>
  </si>
  <si>
    <t>Kiwi</t>
  </si>
  <si>
    <t>Cherry Cheesecake</t>
  </si>
  <si>
    <t xml:space="preserve">Cherry Cola </t>
  </si>
  <si>
    <t xml:space="preserve">Chocolate Covered Cherry </t>
  </si>
  <si>
    <t xml:space="preserve">Chocolate Covered Strawberry </t>
  </si>
  <si>
    <t xml:space="preserve">Coco-Banana </t>
  </si>
  <si>
    <t xml:space="preserve">Fuzzy Navel </t>
  </si>
  <si>
    <t xml:space="preserve">Homemade Ice Cream </t>
  </si>
  <si>
    <t xml:space="preserve">Daiquiri </t>
  </si>
  <si>
    <t xml:space="preserve">Dill Pickle </t>
  </si>
  <si>
    <t>Flavor</t>
  </si>
  <si>
    <t>Color</t>
  </si>
  <si>
    <t>April</t>
  </si>
  <si>
    <t>May</t>
  </si>
  <si>
    <t>June</t>
  </si>
  <si>
    <t>July</t>
  </si>
  <si>
    <t>August</t>
  </si>
  <si>
    <t>September</t>
  </si>
  <si>
    <t>Search:</t>
  </si>
  <si>
    <t>First Name:</t>
  </si>
  <si>
    <t>Last Name:</t>
  </si>
  <si>
    <t>Age:</t>
  </si>
  <si>
    <t>Gender:</t>
  </si>
  <si>
    <r>
      <t xml:space="preserve">Bonus Review! Lookup the </t>
    </r>
    <r>
      <rPr>
        <b/>
        <sz val="12"/>
        <color theme="9"/>
        <rFont val="Calibri"/>
        <family val="2"/>
        <scheme val="minor"/>
      </rPr>
      <t>Phone Number</t>
    </r>
    <r>
      <rPr>
        <b/>
        <sz val="12"/>
        <color theme="1"/>
        <rFont val="Calibri"/>
        <family val="2"/>
        <scheme val="minor"/>
      </rPr>
      <t xml:space="preserve"> and return the coresponding </t>
    </r>
    <r>
      <rPr>
        <b/>
        <sz val="12"/>
        <color theme="5"/>
        <rFont val="Calibri"/>
        <family val="2"/>
        <scheme val="minor"/>
      </rPr>
      <t>Name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theme="7"/>
        <rFont val="Calibri"/>
        <family val="2"/>
        <scheme val="minor"/>
      </rPr>
      <t>Age</t>
    </r>
    <r>
      <rPr>
        <b/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8"/>
        <rFont val="Calibri"/>
        <family val="2"/>
        <scheme val="minor"/>
      </rPr>
      <t>Gender</t>
    </r>
  </si>
  <si>
    <t>Survey Question: How many times a would you purchase a quality, large snowcone each month given the prices?</t>
  </si>
  <si>
    <r>
      <rPr>
        <b/>
        <sz val="26"/>
        <color theme="4"/>
        <rFont val="Calibri"/>
        <family val="2"/>
        <scheme val="minor"/>
      </rPr>
      <t>DP's Cones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6"/>
        <color theme="1"/>
        <rFont val="Calibri"/>
        <family val="2"/>
        <scheme val="minor"/>
      </rPr>
      <t>Sales Details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2013-2016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</si>
</sst>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[&lt;=9999999]###\-####;\(###\)\ ###\-####"/>
    <numFmt numFmtId="166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26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C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0" fillId="0" borderId="3" xfId="0" applyBorder="1"/>
    <xf numFmtId="0" fontId="2" fillId="0" borderId="3" xfId="0" applyFont="1" applyBorder="1"/>
    <xf numFmtId="44" fontId="0" fillId="0" borderId="3" xfId="1" applyFont="1" applyBorder="1"/>
    <xf numFmtId="0" fontId="4" fillId="0" borderId="1" xfId="0" applyFont="1" applyBorder="1"/>
    <xf numFmtId="44" fontId="4" fillId="0" borderId="1" xfId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0" xfId="0" applyFont="1" applyBorder="1"/>
    <xf numFmtId="44" fontId="0" fillId="0" borderId="2" xfId="1" applyFont="1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0" borderId="0" xfId="0" applyNumberFormat="1"/>
    <xf numFmtId="0" fontId="4" fillId="0" borderId="1" xfId="0" applyFont="1" applyBorder="1" applyAlignment="1">
      <alignment horizontal="center"/>
    </xf>
    <xf numFmtId="166" fontId="0" fillId="2" borderId="0" xfId="0" applyNumberFormat="1" applyFill="1"/>
    <xf numFmtId="166" fontId="4" fillId="0" borderId="1" xfId="0" applyNumberFormat="1" applyFont="1" applyBorder="1"/>
    <xf numFmtId="166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6" fillId="0" borderId="9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5" borderId="0" xfId="0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F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Scatterplots!$O$13</c:f>
              <c:strCache>
                <c:ptCount val="1"/>
                <c:pt idx="0">
                  <c:v>Quantity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3.2352580927384078E-2"/>
                  <c:y val="-0.442365850102070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Scatterplots!$N$14:$N$22</c:f>
              <c:numCache>
                <c:formatCode>_("$"* #,##0.00_);_("$"* \(#,##0.00\);_("$"* "-"??_);_(@_)</c:formatCode>
                <c:ptCount val="9"/>
                <c:pt idx="0">
                  <c:v>4.5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0.5</c:v>
                </c:pt>
              </c:numCache>
            </c:numRef>
          </c:xVal>
          <c:yVal>
            <c:numRef>
              <c:f>Scatterplots!$O$14:$O$22</c:f>
              <c:numCache>
                <c:formatCode>General</c:formatCode>
                <c:ptCount val="9"/>
                <c:pt idx="0">
                  <c:v>34</c:v>
                </c:pt>
                <c:pt idx="1">
                  <c:v>44</c:v>
                </c:pt>
                <c:pt idx="2">
                  <c:v>68</c:v>
                </c:pt>
                <c:pt idx="3">
                  <c:v>72</c:v>
                </c:pt>
                <c:pt idx="4">
                  <c:v>123</c:v>
                </c:pt>
                <c:pt idx="5">
                  <c:v>119</c:v>
                </c:pt>
                <c:pt idx="6">
                  <c:v>156</c:v>
                </c:pt>
                <c:pt idx="7">
                  <c:v>174</c:v>
                </c:pt>
                <c:pt idx="8">
                  <c:v>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D8-4DFF-92B1-20164315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63816"/>
        <c:axId val="304978240"/>
      </c:scatterChart>
      <c:valAx>
        <c:axId val="30576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78240"/>
        <c:crosses val="autoZero"/>
        <c:crossBetween val="midCat"/>
      </c:valAx>
      <c:valAx>
        <c:axId val="3049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63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Scatterplots!$P$48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2950424025935303"/>
                  <c:y val="0.101054725881038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Scatterplots!$N$49:$N$57</c:f>
              <c:numCache>
                <c:formatCode>_("$"* #,##0.00_);_("$"* \(#,##0.00\);_("$"* "-"??_);_(@_)</c:formatCode>
                <c:ptCount val="9"/>
                <c:pt idx="0">
                  <c:v>4.5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0.5</c:v>
                </c:pt>
              </c:numCache>
            </c:numRef>
          </c:xVal>
          <c:yVal>
            <c:numRef>
              <c:f>Scatterplots!$P$49:$P$57</c:f>
              <c:numCache>
                <c:formatCode>_("$"* #,##0.0_);_("$"* \(#,##0.0\);_("$"* "-"??_);_(@_)</c:formatCode>
                <c:ptCount val="9"/>
                <c:pt idx="0">
                  <c:v>153</c:v>
                </c:pt>
                <c:pt idx="1">
                  <c:v>176</c:v>
                </c:pt>
                <c:pt idx="2">
                  <c:v>238</c:v>
                </c:pt>
                <c:pt idx="3">
                  <c:v>216</c:v>
                </c:pt>
                <c:pt idx="4">
                  <c:v>307.5</c:v>
                </c:pt>
                <c:pt idx="5">
                  <c:v>238</c:v>
                </c:pt>
                <c:pt idx="6">
                  <c:v>234</c:v>
                </c:pt>
                <c:pt idx="7">
                  <c:v>174</c:v>
                </c:pt>
                <c:pt idx="8">
                  <c:v>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63-484F-978B-014680C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64208"/>
        <c:axId val="314487360"/>
      </c:scatterChart>
      <c:valAx>
        <c:axId val="30576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487360"/>
        <c:crosses val="autoZero"/>
        <c:crossBetween val="midCat"/>
      </c:valAx>
      <c:valAx>
        <c:axId val="3144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6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4.5924103237095365E-2"/>
                  <c:y val="-0.399831219014289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Scatterplots!$O$31:$O$39</c:f>
              <c:numCache>
                <c:formatCode>General</c:formatCode>
                <c:ptCount val="9"/>
                <c:pt idx="0">
                  <c:v>34</c:v>
                </c:pt>
                <c:pt idx="1">
                  <c:v>44</c:v>
                </c:pt>
                <c:pt idx="2">
                  <c:v>68</c:v>
                </c:pt>
                <c:pt idx="3">
                  <c:v>72</c:v>
                </c:pt>
                <c:pt idx="4">
                  <c:v>123</c:v>
                </c:pt>
                <c:pt idx="5">
                  <c:v>119</c:v>
                </c:pt>
                <c:pt idx="6">
                  <c:v>156</c:v>
                </c:pt>
                <c:pt idx="7">
                  <c:v>174</c:v>
                </c:pt>
                <c:pt idx="8">
                  <c:v>258</c:v>
                </c:pt>
              </c:numCache>
            </c:numRef>
          </c:xVal>
          <c:yVal>
            <c:numRef>
              <c:f>Scatterplots!$N$31:$N$39</c:f>
              <c:numCache>
                <c:formatCode>_("$"* #,##0.00_);_("$"* \(#,##0.00\);_("$"* "-"??_);_(@_)</c:formatCode>
                <c:ptCount val="9"/>
                <c:pt idx="0">
                  <c:v>4.5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AC-4AA9-94B3-F7BEA779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17424"/>
        <c:axId val="316117032"/>
      </c:scatterChart>
      <c:valAx>
        <c:axId val="31611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17032"/>
        <c:crosses val="autoZero"/>
        <c:crossBetween val="midCat"/>
      </c:valAx>
      <c:valAx>
        <c:axId val="31611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1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Gender</a:t>
            </a:r>
            <a:r>
              <a:rPr lang="en-US" b="1" baseline="0"/>
              <a:t> %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5A-49C6-AE46-D5FF73ACF4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5A-49C6-AE46-D5FF73ACF41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'Pie Chart &amp; Histogram'!$J$17:$J$18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'Pie Chart &amp; Histogram'!$K$17:$K$18</c:f>
              <c:numCache>
                <c:formatCode>General</c:formatCode>
                <c:ptCount val="2"/>
                <c:pt idx="0">
                  <c:v>84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A-49C6-AE46-D5FF73ACF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'Pie Chart &amp; Histogram'!$L$35:$L$41</c:f>
              <c:strCach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More</c:v>
                </c:pt>
              </c:strCache>
            </c:strRef>
          </c:cat>
          <c:val>
            <c:numRef>
              <c:f>'Pie Chart &amp; Histogram'!$M$35:$M$41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56</c:v>
                </c:pt>
                <c:pt idx="3">
                  <c:v>51</c:v>
                </c:pt>
                <c:pt idx="4">
                  <c:v>40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8-4082-A6CD-13BD38D7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13280"/>
        <c:axId val="243211712"/>
      </c:barChart>
      <c:catAx>
        <c:axId val="24321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3211712"/>
        <c:crosses val="autoZero"/>
        <c:auto val="1"/>
        <c:lblAlgn val="ctr"/>
        <c:lblOffset val="100"/>
        <c:noMultiLvlLbl val="0"/>
      </c:catAx>
      <c:valAx>
        <c:axId val="2432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3213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11</xdr:row>
      <xdr:rowOff>128587</xdr:rowOff>
    </xdr:from>
    <xdr:to>
      <xdr:col>23</xdr:col>
      <xdr:colOff>304800</xdr:colOff>
      <xdr:row>26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323849</xdr:colOff>
      <xdr:row>46</xdr:row>
      <xdr:rowOff>166687</xdr:rowOff>
    </xdr:from>
    <xdr:to>
      <xdr:col>23</xdr:col>
      <xdr:colOff>433386</xdr:colOff>
      <xdr:row>60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604837</xdr:colOff>
      <xdr:row>29</xdr:row>
      <xdr:rowOff>4762</xdr:rowOff>
    </xdr:from>
    <xdr:to>
      <xdr:col>23</xdr:col>
      <xdr:colOff>300037</xdr:colOff>
      <xdr:row>42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5863</xdr:colOff>
      <xdr:row>0</xdr:row>
      <xdr:rowOff>0</xdr:rowOff>
    </xdr:from>
    <xdr:to>
      <xdr:col>15</xdr:col>
      <xdr:colOff>590551</xdr:colOff>
      <xdr:row>6</xdr:row>
      <xdr:rowOff>47683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4913" y="0"/>
          <a:ext cx="6128238" cy="159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899583</xdr:colOff>
      <xdr:row>0</xdr:row>
      <xdr:rowOff>0</xdr:rowOff>
    </xdr:from>
    <xdr:to>
      <xdr:col>16</xdr:col>
      <xdr:colOff>339155</xdr:colOff>
      <xdr:row>7</xdr:row>
      <xdr:rowOff>123883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6159988" cy="1605550"/>
        </a:xfrm>
        <a:prstGeom prst="rect">
          <a:avLst/>
        </a:prstGeom>
      </xdr:spPr>
    </xdr:pic>
    <xdr:clientData/>
  </xdr:twoCellAnchor>
  <xdr:twoCellAnchor>
    <xdr:from>
      <xdr:col>13</xdr:col>
      <xdr:colOff>133350</xdr:colOff>
      <xdr:row>15</xdr:row>
      <xdr:rowOff>80962</xdr:rowOff>
    </xdr:from>
    <xdr:to>
      <xdr:col>20</xdr:col>
      <xdr:colOff>438150</xdr:colOff>
      <xdr:row>29</xdr:row>
      <xdr:rowOff>157162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552450</xdr:colOff>
      <xdr:row>32</xdr:row>
      <xdr:rowOff>95250</xdr:rowOff>
    </xdr:from>
    <xdr:to>
      <xdr:col>19</xdr:col>
      <xdr:colOff>552450</xdr:colOff>
      <xdr:row>42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28" zoomScaleNormal="100" workbookViewId="0">
      <selection activeCell="O19" sqref="O19"/>
    </sheetView>
  </sheetViews>
  <sheetFormatPr defaultRowHeight="15" x14ac:dyDescent="0.25"/>
  <cols>
    <col min="2" max="2" width="11.7109375" bestFit="1" customWidth="1"/>
    <col min="15" max="15" width="10" customWidth="1"/>
  </cols>
  <sheetData>
    <row r="1" spans="1:22" s="2" customFormat="1" ht="20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2" customFormat="1" ht="20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2" customFormat="1" ht="20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s="2" customFormat="1" ht="20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" customFormat="1" ht="20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" customFormat="1" ht="20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" customHeight="1" x14ac:dyDescent="0.25">
      <c r="A8" s="20"/>
      <c r="B8" s="20"/>
      <c r="C8" s="20"/>
      <c r="D8" s="20"/>
      <c r="E8" s="20"/>
      <c r="F8" s="20"/>
      <c r="G8" s="20"/>
      <c r="H8" s="40" t="s">
        <v>11</v>
      </c>
      <c r="I8" s="40"/>
      <c r="J8" s="40"/>
      <c r="K8" s="40"/>
      <c r="L8" s="40"/>
      <c r="M8" s="40"/>
      <c r="N8" s="40"/>
      <c r="O8" s="40"/>
      <c r="P8" s="20"/>
      <c r="Q8" s="20"/>
      <c r="R8" s="20"/>
      <c r="S8" s="20"/>
      <c r="T8" s="20"/>
      <c r="U8" s="20"/>
      <c r="V8" s="20"/>
    </row>
    <row r="9" spans="1:22" ht="16.5" customHeight="1" x14ac:dyDescent="0.25">
      <c r="A9" s="20"/>
      <c r="B9" s="20"/>
      <c r="C9" s="20"/>
      <c r="D9" s="20"/>
      <c r="E9" s="20"/>
      <c r="F9" s="20"/>
      <c r="G9" s="20"/>
      <c r="H9" s="40"/>
      <c r="I9" s="40"/>
      <c r="J9" s="40"/>
      <c r="K9" s="40"/>
      <c r="L9" s="40"/>
      <c r="M9" s="40"/>
      <c r="N9" s="40"/>
      <c r="O9" s="40"/>
      <c r="P9" s="20"/>
      <c r="Q9" s="20"/>
      <c r="R9" s="20"/>
      <c r="S9" s="20"/>
      <c r="T9" s="20"/>
      <c r="U9" s="20"/>
      <c r="V9" s="20"/>
    </row>
    <row r="11" spans="1:22" ht="15.75" customHeight="1" x14ac:dyDescent="0.25">
      <c r="B11" s="41" t="s">
        <v>509</v>
      </c>
      <c r="C11" s="41"/>
      <c r="D11" s="41"/>
      <c r="E11" s="41"/>
      <c r="F11" s="41"/>
      <c r="G11" s="41"/>
      <c r="H11" s="41"/>
      <c r="I11" s="41"/>
      <c r="J11" s="41"/>
      <c r="K11" s="41"/>
      <c r="N11" s="19" t="s">
        <v>4</v>
      </c>
      <c r="O11" s="19"/>
      <c r="Q11" s="19" t="s">
        <v>5</v>
      </c>
      <c r="R11" s="19"/>
    </row>
    <row r="12" spans="1:22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22" x14ac:dyDescent="0.25">
      <c r="N13" s="4" t="s">
        <v>0</v>
      </c>
      <c r="O13" s="4" t="s">
        <v>1</v>
      </c>
    </row>
    <row r="14" spans="1:22" x14ac:dyDescent="0.25">
      <c r="N14" s="7">
        <v>4.5</v>
      </c>
      <c r="O14" s="1">
        <v>34</v>
      </c>
    </row>
    <row r="15" spans="1:22" ht="15.75" x14ac:dyDescent="0.25">
      <c r="B15" s="8" t="s">
        <v>2</v>
      </c>
      <c r="C15" s="9">
        <v>4.5</v>
      </c>
      <c r="D15" s="9">
        <v>4</v>
      </c>
      <c r="E15" s="9">
        <v>3.5</v>
      </c>
      <c r="F15" s="9">
        <v>3</v>
      </c>
      <c r="G15" s="9">
        <v>2.5</v>
      </c>
      <c r="H15" s="9">
        <v>2</v>
      </c>
      <c r="I15" s="9">
        <v>1.5</v>
      </c>
      <c r="J15" s="9">
        <v>1</v>
      </c>
      <c r="K15" s="9">
        <v>0.5</v>
      </c>
      <c r="N15" s="7">
        <v>4</v>
      </c>
      <c r="O15" s="1">
        <v>44</v>
      </c>
    </row>
    <row r="16" spans="1:22" ht="15.75" x14ac:dyDescent="0.25">
      <c r="B16" s="10">
        <v>1</v>
      </c>
      <c r="C16">
        <v>2</v>
      </c>
      <c r="D16">
        <v>2</v>
      </c>
      <c r="E16">
        <v>2</v>
      </c>
      <c r="F16">
        <v>2</v>
      </c>
      <c r="G16">
        <v>5</v>
      </c>
      <c r="H16">
        <v>4</v>
      </c>
      <c r="I16">
        <v>6</v>
      </c>
      <c r="J16">
        <v>5</v>
      </c>
      <c r="K16">
        <v>9</v>
      </c>
      <c r="N16" s="7">
        <v>3.5</v>
      </c>
      <c r="O16" s="1">
        <v>68</v>
      </c>
    </row>
    <row r="17" spans="2:18" ht="15.75" x14ac:dyDescent="0.25">
      <c r="B17" s="11">
        <v>2</v>
      </c>
      <c r="C17">
        <v>0</v>
      </c>
      <c r="D17">
        <v>3</v>
      </c>
      <c r="E17">
        <v>1</v>
      </c>
      <c r="F17">
        <v>3</v>
      </c>
      <c r="G17">
        <v>3</v>
      </c>
      <c r="H17">
        <v>3</v>
      </c>
      <c r="I17">
        <v>5</v>
      </c>
      <c r="J17">
        <v>5</v>
      </c>
      <c r="K17">
        <v>11</v>
      </c>
      <c r="N17" s="7">
        <v>3</v>
      </c>
      <c r="O17" s="1">
        <v>72</v>
      </c>
    </row>
    <row r="18" spans="2:18" ht="15.75" x14ac:dyDescent="0.25">
      <c r="B18" s="11">
        <v>3</v>
      </c>
      <c r="C18">
        <v>2</v>
      </c>
      <c r="D18">
        <v>1</v>
      </c>
      <c r="E18">
        <v>2</v>
      </c>
      <c r="F18">
        <v>1</v>
      </c>
      <c r="G18">
        <v>6</v>
      </c>
      <c r="H18">
        <v>2</v>
      </c>
      <c r="I18">
        <v>5</v>
      </c>
      <c r="J18">
        <v>6</v>
      </c>
      <c r="K18">
        <v>12</v>
      </c>
      <c r="N18" s="7">
        <v>2.5</v>
      </c>
      <c r="O18" s="1">
        <v>123</v>
      </c>
    </row>
    <row r="19" spans="2:18" ht="15.75" x14ac:dyDescent="0.25">
      <c r="B19" s="11">
        <v>4</v>
      </c>
      <c r="C19">
        <v>0</v>
      </c>
      <c r="D19">
        <v>1</v>
      </c>
      <c r="E19">
        <v>0</v>
      </c>
      <c r="F19">
        <v>2</v>
      </c>
      <c r="G19">
        <v>6</v>
      </c>
      <c r="H19">
        <v>3</v>
      </c>
      <c r="I19">
        <v>4</v>
      </c>
      <c r="J19">
        <v>5</v>
      </c>
      <c r="K19">
        <v>5</v>
      </c>
      <c r="N19" s="7">
        <v>2</v>
      </c>
      <c r="O19" s="1">
        <v>119</v>
      </c>
    </row>
    <row r="20" spans="2:18" ht="15.75" x14ac:dyDescent="0.25">
      <c r="B20" s="11">
        <v>5</v>
      </c>
      <c r="C20">
        <v>2</v>
      </c>
      <c r="D20">
        <v>2</v>
      </c>
      <c r="E20">
        <v>0</v>
      </c>
      <c r="F20">
        <v>4</v>
      </c>
      <c r="G20">
        <v>4</v>
      </c>
      <c r="H20">
        <v>4</v>
      </c>
      <c r="I20">
        <v>7</v>
      </c>
      <c r="J20">
        <v>8</v>
      </c>
      <c r="K20">
        <v>10</v>
      </c>
      <c r="N20" s="7">
        <v>1.5</v>
      </c>
      <c r="O20" s="1">
        <v>156</v>
      </c>
    </row>
    <row r="21" spans="2:18" ht="15.75" x14ac:dyDescent="0.25">
      <c r="B21" s="11">
        <v>6</v>
      </c>
      <c r="C21">
        <v>0</v>
      </c>
      <c r="D21">
        <v>1</v>
      </c>
      <c r="E21">
        <v>4</v>
      </c>
      <c r="F21">
        <v>4</v>
      </c>
      <c r="G21">
        <v>6</v>
      </c>
      <c r="H21">
        <v>6</v>
      </c>
      <c r="I21">
        <v>4</v>
      </c>
      <c r="J21">
        <v>8</v>
      </c>
      <c r="K21">
        <v>7</v>
      </c>
      <c r="N21" s="7">
        <v>1</v>
      </c>
      <c r="O21" s="1">
        <v>174</v>
      </c>
    </row>
    <row r="22" spans="2:18" ht="15.75" x14ac:dyDescent="0.25">
      <c r="B22" s="11">
        <v>7</v>
      </c>
      <c r="C22">
        <v>2</v>
      </c>
      <c r="D22">
        <v>2</v>
      </c>
      <c r="E22">
        <v>1</v>
      </c>
      <c r="F22">
        <v>2</v>
      </c>
      <c r="G22">
        <v>5</v>
      </c>
      <c r="H22">
        <v>5</v>
      </c>
      <c r="I22">
        <v>7</v>
      </c>
      <c r="J22">
        <v>7</v>
      </c>
      <c r="K22">
        <v>12</v>
      </c>
      <c r="N22" s="7">
        <v>0.5</v>
      </c>
      <c r="O22" s="1">
        <v>258</v>
      </c>
    </row>
    <row r="23" spans="2:18" ht="15.75" x14ac:dyDescent="0.25">
      <c r="B23" s="11">
        <v>8</v>
      </c>
      <c r="C23">
        <v>2</v>
      </c>
      <c r="D23">
        <v>3</v>
      </c>
      <c r="E23">
        <v>4</v>
      </c>
      <c r="F23">
        <v>1</v>
      </c>
      <c r="G23">
        <v>2</v>
      </c>
      <c r="H23">
        <v>2</v>
      </c>
      <c r="I23">
        <v>7</v>
      </c>
      <c r="J23">
        <v>8</v>
      </c>
      <c r="K23">
        <v>6</v>
      </c>
    </row>
    <row r="24" spans="2:18" ht="15.75" x14ac:dyDescent="0.25">
      <c r="B24" s="11">
        <v>9</v>
      </c>
      <c r="C24">
        <v>1</v>
      </c>
      <c r="D24">
        <v>1</v>
      </c>
      <c r="E24">
        <v>4</v>
      </c>
      <c r="F24">
        <v>2</v>
      </c>
      <c r="G24">
        <v>4</v>
      </c>
      <c r="H24">
        <v>6</v>
      </c>
      <c r="I24">
        <v>6</v>
      </c>
      <c r="J24">
        <v>4</v>
      </c>
      <c r="K24">
        <v>12</v>
      </c>
    </row>
    <row r="25" spans="2:18" ht="15.75" x14ac:dyDescent="0.25">
      <c r="B25" s="11">
        <v>10</v>
      </c>
      <c r="C25">
        <v>0</v>
      </c>
      <c r="D25">
        <v>1</v>
      </c>
      <c r="E25">
        <v>4</v>
      </c>
      <c r="F25">
        <v>2</v>
      </c>
      <c r="G25">
        <v>1</v>
      </c>
      <c r="H25">
        <v>4</v>
      </c>
      <c r="I25">
        <v>3</v>
      </c>
      <c r="J25">
        <v>6</v>
      </c>
      <c r="K25">
        <v>9</v>
      </c>
    </row>
    <row r="26" spans="2:18" ht="15.75" x14ac:dyDescent="0.25">
      <c r="B26" s="11">
        <v>11</v>
      </c>
      <c r="C26">
        <v>2</v>
      </c>
      <c r="D26">
        <v>3</v>
      </c>
      <c r="E26">
        <v>2</v>
      </c>
      <c r="F26">
        <v>2</v>
      </c>
      <c r="G26">
        <v>6</v>
      </c>
      <c r="H26">
        <v>5</v>
      </c>
      <c r="I26">
        <v>5</v>
      </c>
      <c r="J26">
        <v>3</v>
      </c>
      <c r="K26">
        <v>7</v>
      </c>
    </row>
    <row r="27" spans="2:18" ht="15.75" x14ac:dyDescent="0.25">
      <c r="B27" s="11">
        <v>12</v>
      </c>
      <c r="C27">
        <v>2</v>
      </c>
      <c r="D27">
        <v>3</v>
      </c>
      <c r="E27">
        <v>4</v>
      </c>
      <c r="F27">
        <v>3</v>
      </c>
      <c r="G27">
        <v>6</v>
      </c>
      <c r="H27">
        <v>6</v>
      </c>
      <c r="I27">
        <v>6</v>
      </c>
      <c r="J27">
        <v>6</v>
      </c>
      <c r="K27">
        <v>6</v>
      </c>
    </row>
    <row r="28" spans="2:18" ht="15.75" x14ac:dyDescent="0.25">
      <c r="B28" s="11">
        <v>13</v>
      </c>
      <c r="C28">
        <v>0</v>
      </c>
      <c r="D28">
        <v>0</v>
      </c>
      <c r="E28">
        <v>1</v>
      </c>
      <c r="F28">
        <v>1</v>
      </c>
      <c r="G28">
        <v>3</v>
      </c>
      <c r="H28">
        <v>6</v>
      </c>
      <c r="I28">
        <v>4</v>
      </c>
      <c r="J28">
        <v>8</v>
      </c>
      <c r="K28">
        <v>7</v>
      </c>
      <c r="N28" s="17" t="s">
        <v>9</v>
      </c>
      <c r="O28" s="17"/>
      <c r="Q28" s="17" t="s">
        <v>10</v>
      </c>
      <c r="R28" s="17"/>
    </row>
    <row r="29" spans="2:18" ht="15.75" x14ac:dyDescent="0.25">
      <c r="B29" s="11">
        <v>14</v>
      </c>
      <c r="C29">
        <v>0</v>
      </c>
      <c r="D29">
        <v>1</v>
      </c>
      <c r="E29">
        <v>1</v>
      </c>
      <c r="F29">
        <v>4</v>
      </c>
      <c r="G29">
        <v>2</v>
      </c>
      <c r="H29">
        <v>2</v>
      </c>
      <c r="I29">
        <v>5</v>
      </c>
      <c r="J29">
        <v>6</v>
      </c>
      <c r="K29">
        <v>5</v>
      </c>
    </row>
    <row r="30" spans="2:18" ht="15.75" x14ac:dyDescent="0.25">
      <c r="B30" s="11">
        <v>15</v>
      </c>
      <c r="C30">
        <v>1</v>
      </c>
      <c r="D30">
        <v>1</v>
      </c>
      <c r="E30">
        <v>3</v>
      </c>
      <c r="F30">
        <v>2</v>
      </c>
      <c r="G30">
        <v>4</v>
      </c>
      <c r="H30">
        <v>5</v>
      </c>
      <c r="I30">
        <v>6</v>
      </c>
      <c r="J30">
        <v>6</v>
      </c>
      <c r="K30">
        <v>10</v>
      </c>
      <c r="N30" s="4" t="s">
        <v>0</v>
      </c>
      <c r="O30" s="4" t="s">
        <v>1</v>
      </c>
    </row>
    <row r="31" spans="2:18" ht="15.75" x14ac:dyDescent="0.25">
      <c r="B31" s="11">
        <v>16</v>
      </c>
      <c r="C31">
        <v>2</v>
      </c>
      <c r="D31">
        <v>1</v>
      </c>
      <c r="E31">
        <v>4</v>
      </c>
      <c r="F31">
        <v>4</v>
      </c>
      <c r="G31">
        <v>5</v>
      </c>
      <c r="H31">
        <v>6</v>
      </c>
      <c r="I31">
        <v>6</v>
      </c>
      <c r="J31">
        <v>7</v>
      </c>
      <c r="K31">
        <v>9</v>
      </c>
      <c r="N31" s="7">
        <v>4.5</v>
      </c>
      <c r="O31" s="1">
        <v>34</v>
      </c>
    </row>
    <row r="32" spans="2:18" ht="15.75" x14ac:dyDescent="0.25">
      <c r="B32" s="11">
        <v>17</v>
      </c>
      <c r="C32">
        <v>1</v>
      </c>
      <c r="D32">
        <v>1</v>
      </c>
      <c r="E32">
        <v>3</v>
      </c>
      <c r="F32">
        <v>1</v>
      </c>
      <c r="G32">
        <v>5</v>
      </c>
      <c r="H32">
        <v>2</v>
      </c>
      <c r="I32">
        <v>7</v>
      </c>
      <c r="J32">
        <v>4</v>
      </c>
      <c r="K32">
        <v>6</v>
      </c>
      <c r="N32" s="7">
        <v>4</v>
      </c>
      <c r="O32" s="1">
        <v>44</v>
      </c>
    </row>
    <row r="33" spans="2:18" ht="15.75" x14ac:dyDescent="0.25">
      <c r="B33" s="11">
        <v>18</v>
      </c>
      <c r="C33">
        <v>2</v>
      </c>
      <c r="D33">
        <v>3</v>
      </c>
      <c r="E33">
        <v>2</v>
      </c>
      <c r="F33">
        <v>3</v>
      </c>
      <c r="G33">
        <v>5</v>
      </c>
      <c r="H33">
        <v>6</v>
      </c>
      <c r="I33">
        <v>6</v>
      </c>
      <c r="J33">
        <v>6</v>
      </c>
      <c r="K33">
        <v>10</v>
      </c>
      <c r="N33" s="7">
        <v>3.5</v>
      </c>
      <c r="O33" s="1">
        <v>68</v>
      </c>
    </row>
    <row r="34" spans="2:18" ht="15.75" x14ac:dyDescent="0.25">
      <c r="B34" s="11">
        <v>19</v>
      </c>
      <c r="C34">
        <v>1</v>
      </c>
      <c r="D34">
        <v>0</v>
      </c>
      <c r="E34">
        <v>4</v>
      </c>
      <c r="F34">
        <v>3</v>
      </c>
      <c r="G34">
        <v>4</v>
      </c>
      <c r="H34">
        <v>4</v>
      </c>
      <c r="I34">
        <v>4</v>
      </c>
      <c r="J34">
        <v>4</v>
      </c>
      <c r="K34">
        <v>12</v>
      </c>
      <c r="N34" s="7">
        <v>3</v>
      </c>
      <c r="O34" s="1">
        <v>72</v>
      </c>
    </row>
    <row r="35" spans="2:18" ht="15.75" x14ac:dyDescent="0.25">
      <c r="B35" s="11">
        <v>20</v>
      </c>
      <c r="C35">
        <v>0</v>
      </c>
      <c r="D35">
        <v>2</v>
      </c>
      <c r="E35">
        <v>1</v>
      </c>
      <c r="F35">
        <v>3</v>
      </c>
      <c r="G35">
        <v>2</v>
      </c>
      <c r="H35">
        <v>2</v>
      </c>
      <c r="I35">
        <v>3</v>
      </c>
      <c r="J35">
        <v>8</v>
      </c>
      <c r="K35">
        <v>5</v>
      </c>
      <c r="N35" s="7">
        <v>2.5</v>
      </c>
      <c r="O35" s="1">
        <v>123</v>
      </c>
    </row>
    <row r="36" spans="2:18" ht="15.75" x14ac:dyDescent="0.25">
      <c r="B36" s="11">
        <v>21</v>
      </c>
      <c r="C36">
        <v>0</v>
      </c>
      <c r="D36">
        <v>0</v>
      </c>
      <c r="E36">
        <v>1</v>
      </c>
      <c r="F36">
        <v>4</v>
      </c>
      <c r="G36">
        <v>6</v>
      </c>
      <c r="H36">
        <v>3</v>
      </c>
      <c r="I36">
        <v>3</v>
      </c>
      <c r="J36">
        <v>6</v>
      </c>
      <c r="K36">
        <v>8</v>
      </c>
      <c r="N36" s="7">
        <v>2</v>
      </c>
      <c r="O36" s="1">
        <v>119</v>
      </c>
    </row>
    <row r="37" spans="2:18" ht="15.75" x14ac:dyDescent="0.25">
      <c r="B37" s="11">
        <v>22</v>
      </c>
      <c r="C37">
        <v>1</v>
      </c>
      <c r="D37">
        <v>2</v>
      </c>
      <c r="E37">
        <v>0</v>
      </c>
      <c r="F37">
        <v>3</v>
      </c>
      <c r="G37">
        <v>2</v>
      </c>
      <c r="H37">
        <v>6</v>
      </c>
      <c r="I37">
        <v>5</v>
      </c>
      <c r="J37">
        <v>3</v>
      </c>
      <c r="K37">
        <v>12</v>
      </c>
      <c r="N37" s="7">
        <v>1.5</v>
      </c>
      <c r="O37" s="1">
        <v>156</v>
      </c>
    </row>
    <row r="38" spans="2:18" ht="15.75" x14ac:dyDescent="0.25">
      <c r="B38" s="11">
        <v>23</v>
      </c>
      <c r="C38">
        <v>2</v>
      </c>
      <c r="D38">
        <v>1</v>
      </c>
      <c r="E38">
        <v>3</v>
      </c>
      <c r="F38">
        <v>3</v>
      </c>
      <c r="G38">
        <v>5</v>
      </c>
      <c r="H38">
        <v>2</v>
      </c>
      <c r="I38">
        <v>7</v>
      </c>
      <c r="J38">
        <v>4</v>
      </c>
      <c r="K38">
        <v>11</v>
      </c>
      <c r="N38" s="7">
        <v>1</v>
      </c>
      <c r="O38" s="1">
        <v>174</v>
      </c>
    </row>
    <row r="39" spans="2:18" ht="15.75" x14ac:dyDescent="0.25">
      <c r="B39" s="11">
        <v>24</v>
      </c>
      <c r="C39">
        <v>1</v>
      </c>
      <c r="D39">
        <v>2</v>
      </c>
      <c r="E39">
        <v>4</v>
      </c>
      <c r="F39">
        <v>1</v>
      </c>
      <c r="G39">
        <v>1</v>
      </c>
      <c r="H39">
        <v>2</v>
      </c>
      <c r="I39">
        <v>4</v>
      </c>
      <c r="J39">
        <v>4</v>
      </c>
      <c r="K39">
        <v>6</v>
      </c>
      <c r="N39" s="7">
        <v>0.5</v>
      </c>
      <c r="O39" s="1">
        <v>258</v>
      </c>
    </row>
    <row r="40" spans="2:18" ht="15.75" x14ac:dyDescent="0.25">
      <c r="B40" s="11">
        <v>25</v>
      </c>
      <c r="C40">
        <v>2</v>
      </c>
      <c r="D40">
        <v>3</v>
      </c>
      <c r="E40">
        <v>4</v>
      </c>
      <c r="F40">
        <v>3</v>
      </c>
      <c r="G40">
        <v>2</v>
      </c>
      <c r="H40">
        <v>5</v>
      </c>
      <c r="I40">
        <v>7</v>
      </c>
      <c r="J40">
        <v>3</v>
      </c>
      <c r="K40">
        <v>10</v>
      </c>
    </row>
    <row r="41" spans="2:18" ht="15.75" x14ac:dyDescent="0.25">
      <c r="B41" s="11">
        <v>26</v>
      </c>
      <c r="C41">
        <v>2</v>
      </c>
      <c r="D41">
        <v>0</v>
      </c>
      <c r="E41">
        <v>0</v>
      </c>
      <c r="F41">
        <v>1</v>
      </c>
      <c r="G41">
        <v>5</v>
      </c>
      <c r="H41">
        <v>2</v>
      </c>
      <c r="I41">
        <v>4</v>
      </c>
      <c r="J41">
        <v>9</v>
      </c>
      <c r="K41">
        <v>5</v>
      </c>
    </row>
    <row r="42" spans="2:18" ht="15.75" x14ac:dyDescent="0.25">
      <c r="B42" s="11">
        <v>27</v>
      </c>
      <c r="C42">
        <v>2</v>
      </c>
      <c r="D42">
        <v>2</v>
      </c>
      <c r="E42">
        <v>4</v>
      </c>
      <c r="F42">
        <v>4</v>
      </c>
      <c r="G42">
        <v>4</v>
      </c>
      <c r="H42">
        <v>5</v>
      </c>
      <c r="I42">
        <v>4</v>
      </c>
      <c r="J42">
        <v>3</v>
      </c>
      <c r="K42">
        <v>11</v>
      </c>
    </row>
    <row r="43" spans="2:18" ht="15.75" x14ac:dyDescent="0.25">
      <c r="B43" s="11">
        <v>28</v>
      </c>
      <c r="C43">
        <v>0</v>
      </c>
      <c r="D43">
        <v>2</v>
      </c>
      <c r="E43">
        <v>0</v>
      </c>
      <c r="F43">
        <v>2</v>
      </c>
      <c r="G43">
        <v>4</v>
      </c>
      <c r="H43">
        <v>4</v>
      </c>
      <c r="I43">
        <v>5</v>
      </c>
      <c r="J43">
        <v>9</v>
      </c>
      <c r="K43">
        <v>6</v>
      </c>
    </row>
    <row r="44" spans="2:18" ht="15.75" x14ac:dyDescent="0.25">
      <c r="B44" s="11">
        <v>29</v>
      </c>
      <c r="C44">
        <v>2</v>
      </c>
      <c r="D44">
        <v>0</v>
      </c>
      <c r="E44">
        <v>2</v>
      </c>
      <c r="F44">
        <v>1</v>
      </c>
      <c r="G44">
        <v>4</v>
      </c>
      <c r="H44">
        <v>2</v>
      </c>
      <c r="I44">
        <v>4</v>
      </c>
      <c r="J44">
        <v>4</v>
      </c>
      <c r="K44">
        <v>9</v>
      </c>
    </row>
    <row r="45" spans="2:18" ht="15.75" x14ac:dyDescent="0.25">
      <c r="B45" s="11">
        <v>30</v>
      </c>
      <c r="C45">
        <v>0</v>
      </c>
      <c r="D45">
        <v>0</v>
      </c>
      <c r="E45">
        <v>3</v>
      </c>
      <c r="F45">
        <v>1</v>
      </c>
      <c r="G45">
        <v>6</v>
      </c>
      <c r="H45">
        <v>5</v>
      </c>
      <c r="I45">
        <v>7</v>
      </c>
      <c r="J45">
        <v>9</v>
      </c>
      <c r="K45">
        <v>10</v>
      </c>
    </row>
    <row r="46" spans="2:18" ht="15.75" x14ac:dyDescent="0.25">
      <c r="B46" s="10" t="s">
        <v>3</v>
      </c>
      <c r="C46" s="12">
        <f>SUM(C16:C45)</f>
        <v>34</v>
      </c>
      <c r="D46" s="12">
        <f t="shared" ref="D46:K46" si="0">SUM(D16:D45)</f>
        <v>44</v>
      </c>
      <c r="E46" s="12">
        <f t="shared" si="0"/>
        <v>68</v>
      </c>
      <c r="F46" s="12">
        <f t="shared" si="0"/>
        <v>72</v>
      </c>
      <c r="G46" s="12">
        <f t="shared" si="0"/>
        <v>123</v>
      </c>
      <c r="H46" s="12">
        <f t="shared" si="0"/>
        <v>119</v>
      </c>
      <c r="I46" s="12">
        <f t="shared" si="0"/>
        <v>156</v>
      </c>
      <c r="J46" s="12">
        <f t="shared" si="0"/>
        <v>174</v>
      </c>
      <c r="K46" s="12">
        <f t="shared" si="0"/>
        <v>258</v>
      </c>
      <c r="N46" s="19" t="s">
        <v>7</v>
      </c>
      <c r="O46" s="19"/>
      <c r="Q46" s="19" t="s">
        <v>8</v>
      </c>
      <c r="R46" s="19"/>
    </row>
    <row r="48" spans="2:18" x14ac:dyDescent="0.25">
      <c r="N48" s="15" t="s">
        <v>0</v>
      </c>
      <c r="O48" s="4" t="s">
        <v>1</v>
      </c>
      <c r="P48" s="4" t="s">
        <v>6</v>
      </c>
    </row>
    <row r="49" spans="14:16" x14ac:dyDescent="0.25">
      <c r="N49" s="16">
        <v>4.5</v>
      </c>
      <c r="O49" s="1">
        <v>34</v>
      </c>
      <c r="P49" s="13">
        <f>O49*N49</f>
        <v>153</v>
      </c>
    </row>
    <row r="50" spans="14:16" x14ac:dyDescent="0.25">
      <c r="N50" s="7">
        <v>4</v>
      </c>
      <c r="O50" s="1">
        <v>44</v>
      </c>
      <c r="P50" s="14">
        <f t="shared" ref="P50:P57" si="1">O50*N50</f>
        <v>176</v>
      </c>
    </row>
    <row r="51" spans="14:16" x14ac:dyDescent="0.25">
      <c r="N51" s="7">
        <v>3.5</v>
      </c>
      <c r="O51" s="1">
        <v>68</v>
      </c>
      <c r="P51" s="14">
        <f t="shared" si="1"/>
        <v>238</v>
      </c>
    </row>
    <row r="52" spans="14:16" x14ac:dyDescent="0.25">
      <c r="N52" s="7">
        <v>3</v>
      </c>
      <c r="O52" s="1">
        <v>72</v>
      </c>
      <c r="P52" s="14">
        <f t="shared" si="1"/>
        <v>216</v>
      </c>
    </row>
    <row r="53" spans="14:16" x14ac:dyDescent="0.25">
      <c r="N53" s="7">
        <v>2.5</v>
      </c>
      <c r="O53" s="1">
        <v>123</v>
      </c>
      <c r="P53" s="14">
        <f t="shared" si="1"/>
        <v>307.5</v>
      </c>
    </row>
    <row r="54" spans="14:16" x14ac:dyDescent="0.25">
      <c r="N54" s="7">
        <v>2</v>
      </c>
      <c r="O54" s="1">
        <v>119</v>
      </c>
      <c r="P54" s="14">
        <f t="shared" si="1"/>
        <v>238</v>
      </c>
    </row>
    <row r="55" spans="14:16" x14ac:dyDescent="0.25">
      <c r="N55" s="7">
        <v>1.5</v>
      </c>
      <c r="O55" s="1">
        <v>156</v>
      </c>
      <c r="P55" s="14">
        <f t="shared" si="1"/>
        <v>234</v>
      </c>
    </row>
    <row r="56" spans="14:16" x14ac:dyDescent="0.25">
      <c r="N56" s="7">
        <v>1</v>
      </c>
      <c r="O56" s="1">
        <v>174</v>
      </c>
      <c r="P56" s="14">
        <f t="shared" si="1"/>
        <v>174</v>
      </c>
    </row>
    <row r="57" spans="14:16" x14ac:dyDescent="0.25">
      <c r="N57" s="7">
        <v>0.5</v>
      </c>
      <c r="O57" s="1">
        <v>258</v>
      </c>
      <c r="P57" s="14">
        <f t="shared" si="1"/>
        <v>129</v>
      </c>
    </row>
  </sheetData>
  <mergeCells count="2">
    <mergeCell ref="H8:O9"/>
    <mergeCell ref="B11:K12"/>
  </mergeCells>
  <pageMargins left="0.7" right="0.7" top="0.75" bottom="0.75" header="0.3" footer="0.3"/>
  <pageSetup orientation="portrait" r:id="rId1"/>
  <ignoredErrors>
    <ignoredError sqref="C46:K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25" zoomScale="90" zoomScaleNormal="90" workbookViewId="0">
      <selection activeCell="K14" sqref="K14"/>
    </sheetView>
  </sheetViews>
  <sheetFormatPr defaultRowHeight="15" x14ac:dyDescent="0.25"/>
  <cols>
    <col min="2" max="2" width="6" style="27" customWidth="1"/>
    <col min="3" max="3" width="11.42578125" bestFit="1" customWidth="1"/>
    <col min="4" max="4" width="12.7109375" bestFit="1" customWidth="1"/>
    <col min="5" max="5" width="4.7109375" style="1" bestFit="1" customWidth="1"/>
    <col min="6" max="6" width="8.140625" style="1" bestFit="1" customWidth="1"/>
    <col min="7" max="7" width="16" bestFit="1" customWidth="1"/>
    <col min="10" max="10" width="11.140625" customWidth="1"/>
    <col min="19" max="19" width="9.140625" customWidth="1"/>
    <col min="24" max="24" width="9.140625" customWidth="1"/>
  </cols>
  <sheetData>
    <row r="1" spans="1:24" ht="16.5" customHeight="1" x14ac:dyDescent="0.25">
      <c r="A1" s="21"/>
      <c r="B1" s="25"/>
      <c r="C1" s="21"/>
      <c r="D1" s="21"/>
      <c r="E1" s="22"/>
      <c r="F1" s="2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6.5" customHeight="1" x14ac:dyDescent="0.25">
      <c r="A2" s="21"/>
      <c r="B2" s="25"/>
      <c r="C2" s="21"/>
      <c r="D2" s="21"/>
      <c r="E2" s="22"/>
      <c r="F2" s="2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6.5" customHeight="1" x14ac:dyDescent="0.25">
      <c r="A3" s="21"/>
      <c r="B3" s="25"/>
      <c r="C3" s="21"/>
      <c r="D3" s="21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6.5" customHeight="1" x14ac:dyDescent="0.25">
      <c r="A4" s="21"/>
      <c r="B4" s="25"/>
      <c r="C4" s="21"/>
      <c r="D4" s="21"/>
      <c r="E4" s="22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6.5" customHeight="1" x14ac:dyDescent="0.25">
      <c r="A5" s="21"/>
      <c r="B5" s="25"/>
      <c r="C5" s="21"/>
      <c r="D5" s="21"/>
      <c r="E5" s="22"/>
      <c r="F5" s="22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16.5" customHeight="1" x14ac:dyDescent="0.25">
      <c r="A6" s="21"/>
      <c r="B6" s="25"/>
      <c r="C6" s="21"/>
      <c r="D6" s="21"/>
      <c r="E6" s="22"/>
      <c r="F6" s="22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6.5" customHeight="1" x14ac:dyDescent="0.25">
      <c r="A7" s="21"/>
      <c r="B7" s="25"/>
      <c r="C7" s="21"/>
      <c r="D7" s="21"/>
      <c r="E7" s="22"/>
      <c r="F7" s="22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6.5" customHeight="1" x14ac:dyDescent="0.25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ht="16.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1" spans="1:24" ht="15" customHeight="1" x14ac:dyDescent="0.25">
      <c r="B11" s="44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ht="15" customHeigh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5" spans="1:24" ht="15.75" x14ac:dyDescent="0.25">
      <c r="B15" s="26" t="s">
        <v>17</v>
      </c>
      <c r="C15" s="8" t="s">
        <v>18</v>
      </c>
      <c r="D15" s="8" t="s">
        <v>19</v>
      </c>
      <c r="E15" s="24" t="s">
        <v>14</v>
      </c>
      <c r="F15" s="24" t="s">
        <v>15</v>
      </c>
      <c r="G15" s="8" t="s">
        <v>16</v>
      </c>
      <c r="J15" s="18" t="s">
        <v>418</v>
      </c>
      <c r="N15" s="18" t="s">
        <v>415</v>
      </c>
    </row>
    <row r="16" spans="1:24" x14ac:dyDescent="0.25">
      <c r="B16" s="27">
        <v>1</v>
      </c>
      <c r="C16" t="s">
        <v>219</v>
      </c>
      <c r="D16" t="s">
        <v>20</v>
      </c>
      <c r="E16" s="1">
        <v>17</v>
      </c>
      <c r="F16" s="1" t="s">
        <v>413</v>
      </c>
      <c r="G16" s="23">
        <v>8019319813</v>
      </c>
    </row>
    <row r="17" spans="2:14" x14ac:dyDescent="0.25">
      <c r="B17" s="27">
        <v>2</v>
      </c>
      <c r="C17" t="s">
        <v>220</v>
      </c>
      <c r="D17" t="s">
        <v>21</v>
      </c>
      <c r="E17" s="1">
        <v>18</v>
      </c>
      <c r="F17" s="1" t="s">
        <v>414</v>
      </c>
      <c r="G17" s="23">
        <v>8017043587</v>
      </c>
      <c r="J17" s="3" t="s">
        <v>416</v>
      </c>
      <c r="K17" s="29">
        <f>COUNTIF(F16:F215,"M")</f>
        <v>84</v>
      </c>
    </row>
    <row r="18" spans="2:14" x14ac:dyDescent="0.25">
      <c r="B18" s="27">
        <v>3</v>
      </c>
      <c r="C18" t="s">
        <v>221</v>
      </c>
      <c r="D18" t="s">
        <v>22</v>
      </c>
      <c r="E18" s="1">
        <v>27</v>
      </c>
      <c r="F18" s="1" t="s">
        <v>413</v>
      </c>
      <c r="G18" s="23">
        <v>8018935879</v>
      </c>
      <c r="J18" s="3" t="s">
        <v>417</v>
      </c>
      <c r="K18" s="29">
        <f>COUNTIF(F16:F215,"F")</f>
        <v>116</v>
      </c>
    </row>
    <row r="19" spans="2:14" x14ac:dyDescent="0.25">
      <c r="B19" s="27">
        <v>4</v>
      </c>
      <c r="C19" t="s">
        <v>222</v>
      </c>
      <c r="D19" t="s">
        <v>23</v>
      </c>
      <c r="E19" s="1">
        <v>26</v>
      </c>
      <c r="F19" s="1" t="s">
        <v>414</v>
      </c>
      <c r="G19" s="23">
        <v>8016648290</v>
      </c>
    </row>
    <row r="20" spans="2:14" x14ac:dyDescent="0.25">
      <c r="B20" s="27">
        <v>5</v>
      </c>
      <c r="C20" t="s">
        <v>223</v>
      </c>
      <c r="D20" t="s">
        <v>24</v>
      </c>
      <c r="E20" s="1">
        <v>15</v>
      </c>
      <c r="F20" s="1" t="s">
        <v>414</v>
      </c>
      <c r="G20" s="23">
        <v>8017245986</v>
      </c>
    </row>
    <row r="21" spans="2:14" x14ac:dyDescent="0.25">
      <c r="B21" s="27">
        <v>6</v>
      </c>
      <c r="C21" t="s">
        <v>224</v>
      </c>
      <c r="D21" t="s">
        <v>25</v>
      </c>
      <c r="E21" s="1">
        <v>17</v>
      </c>
      <c r="F21" s="1" t="s">
        <v>414</v>
      </c>
      <c r="G21" s="23">
        <v>8016867497</v>
      </c>
    </row>
    <row r="22" spans="2:14" x14ac:dyDescent="0.25">
      <c r="B22" s="27">
        <v>7</v>
      </c>
      <c r="C22" t="s">
        <v>225</v>
      </c>
      <c r="D22" t="s">
        <v>26</v>
      </c>
      <c r="E22" s="1">
        <v>33</v>
      </c>
      <c r="F22" s="1" t="s">
        <v>414</v>
      </c>
      <c r="G22" s="23">
        <v>8015167542</v>
      </c>
    </row>
    <row r="23" spans="2:14" x14ac:dyDescent="0.25">
      <c r="B23" s="27">
        <v>8</v>
      </c>
      <c r="C23" t="s">
        <v>226</v>
      </c>
      <c r="D23" t="s">
        <v>27</v>
      </c>
      <c r="E23" s="1">
        <v>22</v>
      </c>
      <c r="F23" s="1" t="s">
        <v>414</v>
      </c>
      <c r="G23" s="23">
        <v>8018081856</v>
      </c>
    </row>
    <row r="24" spans="2:14" x14ac:dyDescent="0.25">
      <c r="B24" s="27">
        <v>9</v>
      </c>
      <c r="C24" t="s">
        <v>227</v>
      </c>
      <c r="D24" t="s">
        <v>28</v>
      </c>
      <c r="E24" s="1">
        <v>34</v>
      </c>
      <c r="F24" s="1" t="s">
        <v>413</v>
      </c>
      <c r="G24" s="23">
        <v>8017958337</v>
      </c>
    </row>
    <row r="25" spans="2:14" x14ac:dyDescent="0.25">
      <c r="B25" s="27">
        <v>10</v>
      </c>
      <c r="C25" t="s">
        <v>228</v>
      </c>
      <c r="D25" t="s">
        <v>29</v>
      </c>
      <c r="E25" s="1">
        <v>31</v>
      </c>
      <c r="F25" s="1" t="s">
        <v>414</v>
      </c>
      <c r="G25" s="23">
        <v>8013986235</v>
      </c>
    </row>
    <row r="26" spans="2:14" x14ac:dyDescent="0.25">
      <c r="B26" s="27">
        <v>11</v>
      </c>
      <c r="C26" t="s">
        <v>229</v>
      </c>
      <c r="D26" t="s">
        <v>30</v>
      </c>
      <c r="E26" s="1">
        <v>30</v>
      </c>
      <c r="F26" s="1" t="s">
        <v>414</v>
      </c>
      <c r="G26" s="23">
        <v>8019706248</v>
      </c>
    </row>
    <row r="27" spans="2:14" x14ac:dyDescent="0.25">
      <c r="B27" s="27">
        <v>12</v>
      </c>
      <c r="C27" t="s">
        <v>230</v>
      </c>
      <c r="D27" t="s">
        <v>31</v>
      </c>
      <c r="E27" s="1">
        <v>20</v>
      </c>
      <c r="F27" s="1" t="s">
        <v>413</v>
      </c>
      <c r="G27" s="23">
        <v>8014876036</v>
      </c>
    </row>
    <row r="28" spans="2:14" x14ac:dyDescent="0.25">
      <c r="B28" s="27">
        <v>13</v>
      </c>
      <c r="C28" t="s">
        <v>231</v>
      </c>
      <c r="D28" t="s">
        <v>32</v>
      </c>
      <c r="E28" s="1">
        <v>33</v>
      </c>
      <c r="F28" s="1" t="s">
        <v>414</v>
      </c>
      <c r="G28" s="23">
        <v>8013737533</v>
      </c>
    </row>
    <row r="29" spans="2:14" x14ac:dyDescent="0.25">
      <c r="B29" s="27">
        <v>14</v>
      </c>
      <c r="C29" t="s">
        <v>232</v>
      </c>
      <c r="D29" t="s">
        <v>33</v>
      </c>
      <c r="E29" s="1">
        <v>19</v>
      </c>
      <c r="F29" s="1" t="s">
        <v>413</v>
      </c>
      <c r="G29" s="23">
        <v>8015997898</v>
      </c>
    </row>
    <row r="30" spans="2:14" x14ac:dyDescent="0.25">
      <c r="B30" s="27">
        <v>15</v>
      </c>
      <c r="C30" t="s">
        <v>233</v>
      </c>
      <c r="D30" t="s">
        <v>34</v>
      </c>
      <c r="E30" s="1">
        <v>31</v>
      </c>
      <c r="F30" s="1" t="s">
        <v>414</v>
      </c>
      <c r="G30" s="23">
        <v>8015852725</v>
      </c>
    </row>
    <row r="31" spans="2:14" x14ac:dyDescent="0.25">
      <c r="B31" s="27">
        <v>16</v>
      </c>
      <c r="C31" t="s">
        <v>234</v>
      </c>
      <c r="D31" t="s">
        <v>35</v>
      </c>
      <c r="E31" s="1">
        <v>30</v>
      </c>
      <c r="F31" s="1" t="s">
        <v>414</v>
      </c>
      <c r="G31" s="23">
        <v>8018630838</v>
      </c>
    </row>
    <row r="32" spans="2:14" ht="15.75" x14ac:dyDescent="0.25">
      <c r="B32" s="27">
        <v>17</v>
      </c>
      <c r="C32" t="s">
        <v>235</v>
      </c>
      <c r="D32" t="s">
        <v>36</v>
      </c>
      <c r="E32" s="1">
        <v>19</v>
      </c>
      <c r="F32" s="1" t="s">
        <v>414</v>
      </c>
      <c r="G32" s="23">
        <v>8016933944</v>
      </c>
      <c r="J32" s="18" t="s">
        <v>424</v>
      </c>
      <c r="N32" s="18" t="s">
        <v>419</v>
      </c>
    </row>
    <row r="33" spans="2:20" ht="15.75" thickBot="1" x14ac:dyDescent="0.3">
      <c r="B33" s="27">
        <v>18</v>
      </c>
      <c r="C33" t="s">
        <v>236</v>
      </c>
      <c r="D33" t="s">
        <v>37</v>
      </c>
      <c r="E33" s="1">
        <v>27</v>
      </c>
      <c r="F33" s="1" t="s">
        <v>413</v>
      </c>
      <c r="G33" s="23">
        <v>8015795858</v>
      </c>
    </row>
    <row r="34" spans="2:20" x14ac:dyDescent="0.25">
      <c r="B34" s="27">
        <v>19</v>
      </c>
      <c r="C34" t="s">
        <v>237</v>
      </c>
      <c r="D34" t="s">
        <v>38</v>
      </c>
      <c r="E34" s="1">
        <v>18</v>
      </c>
      <c r="F34" s="1" t="s">
        <v>414</v>
      </c>
      <c r="G34" s="23">
        <v>8014842391</v>
      </c>
      <c r="J34" s="3" t="s">
        <v>420</v>
      </c>
      <c r="L34" s="33" t="s">
        <v>421</v>
      </c>
      <c r="M34" s="33" t="s">
        <v>423</v>
      </c>
    </row>
    <row r="35" spans="2:20" x14ac:dyDescent="0.25">
      <c r="B35" s="27">
        <v>20</v>
      </c>
      <c r="C35" t="s">
        <v>238</v>
      </c>
      <c r="D35" t="s">
        <v>39</v>
      </c>
      <c r="E35" s="1">
        <v>15</v>
      </c>
      <c r="F35" s="1" t="s">
        <v>413</v>
      </c>
      <c r="G35" s="23">
        <v>8015470878</v>
      </c>
      <c r="J35" s="3">
        <v>10</v>
      </c>
      <c r="L35" s="30">
        <v>10</v>
      </c>
      <c r="M35" s="31">
        <v>0</v>
      </c>
    </row>
    <row r="36" spans="2:20" x14ac:dyDescent="0.25">
      <c r="B36" s="27">
        <v>21</v>
      </c>
      <c r="C36" t="s">
        <v>239</v>
      </c>
      <c r="D36" t="s">
        <v>40</v>
      </c>
      <c r="E36" s="1">
        <v>31</v>
      </c>
      <c r="F36" s="1" t="s">
        <v>413</v>
      </c>
      <c r="G36" s="23">
        <v>8018930917</v>
      </c>
      <c r="J36" s="3">
        <v>15</v>
      </c>
      <c r="L36" s="30">
        <v>15</v>
      </c>
      <c r="M36" s="31">
        <v>15</v>
      </c>
    </row>
    <row r="37" spans="2:20" x14ac:dyDescent="0.25">
      <c r="B37" s="27">
        <v>22</v>
      </c>
      <c r="C37" t="s">
        <v>240</v>
      </c>
      <c r="D37" t="s">
        <v>41</v>
      </c>
      <c r="E37" s="1">
        <v>25</v>
      </c>
      <c r="F37" s="1" t="s">
        <v>414</v>
      </c>
      <c r="G37" s="23">
        <v>8016408741</v>
      </c>
      <c r="J37" s="3">
        <v>20</v>
      </c>
      <c r="L37" s="30">
        <v>20</v>
      </c>
      <c r="M37" s="31">
        <v>56</v>
      </c>
    </row>
    <row r="38" spans="2:20" x14ac:dyDescent="0.25">
      <c r="B38" s="27">
        <v>23</v>
      </c>
      <c r="C38" t="s">
        <v>241</v>
      </c>
      <c r="D38" t="s">
        <v>42</v>
      </c>
      <c r="E38" s="1">
        <v>19</v>
      </c>
      <c r="F38" s="1" t="s">
        <v>413</v>
      </c>
      <c r="G38" s="23">
        <v>8014878449</v>
      </c>
      <c r="J38" s="3">
        <v>25</v>
      </c>
      <c r="L38" s="30">
        <v>25</v>
      </c>
      <c r="M38" s="31">
        <v>51</v>
      </c>
    </row>
    <row r="39" spans="2:20" x14ac:dyDescent="0.25">
      <c r="B39" s="27">
        <v>24</v>
      </c>
      <c r="C39" t="s">
        <v>242</v>
      </c>
      <c r="D39" t="s">
        <v>43</v>
      </c>
      <c r="E39" s="1">
        <v>16</v>
      </c>
      <c r="F39" s="1" t="s">
        <v>413</v>
      </c>
      <c r="G39" s="23">
        <v>8012571311</v>
      </c>
      <c r="J39" s="3">
        <v>30</v>
      </c>
      <c r="L39" s="30">
        <v>30</v>
      </c>
      <c r="M39" s="31">
        <v>40</v>
      </c>
    </row>
    <row r="40" spans="2:20" x14ac:dyDescent="0.25">
      <c r="B40" s="27">
        <v>25</v>
      </c>
      <c r="C40" t="s">
        <v>243</v>
      </c>
      <c r="D40" t="s">
        <v>44</v>
      </c>
      <c r="E40" s="1">
        <v>21</v>
      </c>
      <c r="F40" s="1" t="s">
        <v>414</v>
      </c>
      <c r="G40" s="23">
        <v>8019058614</v>
      </c>
      <c r="J40" s="3">
        <v>35</v>
      </c>
      <c r="L40" s="30">
        <v>35</v>
      </c>
      <c r="M40" s="31">
        <v>38</v>
      </c>
    </row>
    <row r="41" spans="2:20" ht="15.75" thickBot="1" x14ac:dyDescent="0.3">
      <c r="B41" s="27">
        <v>26</v>
      </c>
      <c r="C41" t="s">
        <v>244</v>
      </c>
      <c r="D41" t="s">
        <v>45</v>
      </c>
      <c r="E41" s="1">
        <v>16</v>
      </c>
      <c r="F41" s="1" t="s">
        <v>413</v>
      </c>
      <c r="G41" s="23">
        <v>8018336001</v>
      </c>
      <c r="L41" s="32" t="s">
        <v>422</v>
      </c>
      <c r="M41" s="32">
        <v>0</v>
      </c>
    </row>
    <row r="42" spans="2:20" x14ac:dyDescent="0.25">
      <c r="B42" s="27">
        <v>27</v>
      </c>
      <c r="C42" t="s">
        <v>245</v>
      </c>
      <c r="D42" t="s">
        <v>46</v>
      </c>
      <c r="E42" s="1">
        <v>30</v>
      </c>
      <c r="F42" s="1" t="s">
        <v>413</v>
      </c>
      <c r="G42" s="23">
        <v>8014282441</v>
      </c>
    </row>
    <row r="43" spans="2:20" x14ac:dyDescent="0.25">
      <c r="B43" s="27">
        <v>28</v>
      </c>
      <c r="C43" t="s">
        <v>246</v>
      </c>
      <c r="D43" t="s">
        <v>47</v>
      </c>
      <c r="E43" s="1">
        <v>22</v>
      </c>
      <c r="F43" s="1" t="s">
        <v>414</v>
      </c>
      <c r="G43" s="23">
        <v>8014644137</v>
      </c>
    </row>
    <row r="44" spans="2:20" x14ac:dyDescent="0.25">
      <c r="B44" s="27">
        <v>29</v>
      </c>
      <c r="C44" t="s">
        <v>247</v>
      </c>
      <c r="D44" t="s">
        <v>48</v>
      </c>
      <c r="E44" s="1">
        <v>24</v>
      </c>
      <c r="F44" s="1" t="s">
        <v>413</v>
      </c>
      <c r="G44" s="23">
        <v>8018634803</v>
      </c>
    </row>
    <row r="45" spans="2:20" ht="15.75" x14ac:dyDescent="0.25">
      <c r="B45" s="27">
        <v>30</v>
      </c>
      <c r="C45" t="s">
        <v>248</v>
      </c>
      <c r="D45" t="s">
        <v>49</v>
      </c>
      <c r="E45" s="1">
        <v>33</v>
      </c>
      <c r="F45" s="1" t="s">
        <v>413</v>
      </c>
      <c r="G45" s="23">
        <v>8017049042</v>
      </c>
      <c r="J45" s="43" t="s">
        <v>508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2:20" x14ac:dyDescent="0.25">
      <c r="B46" s="27">
        <v>31</v>
      </c>
      <c r="C46" t="s">
        <v>249</v>
      </c>
      <c r="D46" t="s">
        <v>50</v>
      </c>
      <c r="E46" s="1">
        <v>21</v>
      </c>
      <c r="F46" s="1" t="s">
        <v>414</v>
      </c>
      <c r="G46" s="23">
        <v>8016982880</v>
      </c>
    </row>
    <row r="47" spans="2:20" x14ac:dyDescent="0.25">
      <c r="B47" s="27">
        <v>32</v>
      </c>
      <c r="C47" t="s">
        <v>250</v>
      </c>
      <c r="D47" t="s">
        <v>51</v>
      </c>
      <c r="E47" s="1">
        <v>23</v>
      </c>
      <c r="F47" s="1" t="s">
        <v>413</v>
      </c>
      <c r="G47" s="23">
        <v>8016597659</v>
      </c>
      <c r="J47" s="39" t="s">
        <v>503</v>
      </c>
      <c r="K47" s="45">
        <v>8016933944</v>
      </c>
      <c r="L47" s="45"/>
    </row>
    <row r="48" spans="2:20" x14ac:dyDescent="0.25">
      <c r="B48" s="27">
        <v>33</v>
      </c>
      <c r="C48" t="s">
        <v>251</v>
      </c>
      <c r="D48" t="s">
        <v>52</v>
      </c>
      <c r="E48" s="1">
        <v>27</v>
      </c>
      <c r="F48" s="1" t="s">
        <v>413</v>
      </c>
      <c r="G48" s="23">
        <v>8013673322</v>
      </c>
      <c r="J48" s="39" t="s">
        <v>504</v>
      </c>
      <c r="K48" s="42" t="str">
        <f>INDEX($B$16:G215,MATCH($K$47,$G$16:$G$215,0),2)</f>
        <v>Alexis</v>
      </c>
      <c r="L48" s="42"/>
    </row>
    <row r="49" spans="2:12" x14ac:dyDescent="0.25">
      <c r="B49" s="27">
        <v>34</v>
      </c>
      <c r="C49" t="s">
        <v>252</v>
      </c>
      <c r="D49" t="s">
        <v>53</v>
      </c>
      <c r="E49" s="1">
        <v>23</v>
      </c>
      <c r="F49" s="1" t="s">
        <v>414</v>
      </c>
      <c r="G49" s="23">
        <v>8016937077</v>
      </c>
      <c r="J49" s="39" t="s">
        <v>505</v>
      </c>
      <c r="K49" s="42" t="str">
        <f>INDEX($B$16:G216,MATCH($K$47,$G$16:$G$215,0),3)</f>
        <v>Patricia</v>
      </c>
      <c r="L49" s="42"/>
    </row>
    <row r="50" spans="2:12" x14ac:dyDescent="0.25">
      <c r="B50" s="27">
        <v>35</v>
      </c>
      <c r="C50" t="s">
        <v>253</v>
      </c>
      <c r="D50" t="s">
        <v>54</v>
      </c>
      <c r="E50" s="1">
        <v>33</v>
      </c>
      <c r="F50" s="1" t="s">
        <v>413</v>
      </c>
      <c r="G50" s="23">
        <v>8016403949</v>
      </c>
      <c r="J50" s="39" t="s">
        <v>506</v>
      </c>
      <c r="K50" s="42">
        <f>INDEX($B$16:G217,MATCH($K$47,$G$16:$G$215,0),4)</f>
        <v>19</v>
      </c>
      <c r="L50" s="42"/>
    </row>
    <row r="51" spans="2:12" x14ac:dyDescent="0.25">
      <c r="B51" s="27">
        <v>36</v>
      </c>
      <c r="C51" t="s">
        <v>254</v>
      </c>
      <c r="D51" t="s">
        <v>55</v>
      </c>
      <c r="E51" s="1">
        <v>32</v>
      </c>
      <c r="F51" s="1" t="s">
        <v>413</v>
      </c>
      <c r="G51" s="23">
        <v>8019182822</v>
      </c>
      <c r="J51" s="39" t="s">
        <v>507</v>
      </c>
      <c r="K51" s="42" t="str">
        <f>INDEX($B$16:G218,MATCH($K$47,$G$16:$G$215,0),5)</f>
        <v>F</v>
      </c>
      <c r="L51" s="42"/>
    </row>
    <row r="52" spans="2:12" x14ac:dyDescent="0.25">
      <c r="B52" s="27">
        <v>37</v>
      </c>
      <c r="C52" t="s">
        <v>255</v>
      </c>
      <c r="D52" t="s">
        <v>56</v>
      </c>
      <c r="E52" s="1">
        <v>18</v>
      </c>
      <c r="F52" s="1" t="s">
        <v>414</v>
      </c>
      <c r="G52" s="23">
        <v>8012905094</v>
      </c>
    </row>
    <row r="53" spans="2:12" x14ac:dyDescent="0.25">
      <c r="B53" s="27">
        <v>38</v>
      </c>
      <c r="C53" t="s">
        <v>256</v>
      </c>
      <c r="D53" t="s">
        <v>57</v>
      </c>
      <c r="E53" s="1">
        <v>17</v>
      </c>
      <c r="F53" s="1" t="s">
        <v>413</v>
      </c>
      <c r="G53" s="23">
        <v>8018841679</v>
      </c>
    </row>
    <row r="54" spans="2:12" x14ac:dyDescent="0.25">
      <c r="B54" s="27">
        <v>39</v>
      </c>
      <c r="C54" t="s">
        <v>257</v>
      </c>
      <c r="D54" t="s">
        <v>58</v>
      </c>
      <c r="E54" s="1">
        <v>15</v>
      </c>
      <c r="F54" s="1" t="s">
        <v>413</v>
      </c>
      <c r="G54" s="23">
        <v>8013412344</v>
      </c>
    </row>
    <row r="55" spans="2:12" x14ac:dyDescent="0.25">
      <c r="B55" s="27">
        <v>40</v>
      </c>
      <c r="C55" t="s">
        <v>258</v>
      </c>
      <c r="D55" t="s">
        <v>59</v>
      </c>
      <c r="E55" s="1">
        <v>30</v>
      </c>
      <c r="F55" s="1" t="s">
        <v>414</v>
      </c>
      <c r="G55" s="23">
        <v>8016560121</v>
      </c>
    </row>
    <row r="56" spans="2:12" x14ac:dyDescent="0.25">
      <c r="B56" s="27">
        <v>41</v>
      </c>
      <c r="C56" t="s">
        <v>259</v>
      </c>
      <c r="D56" t="s">
        <v>60</v>
      </c>
      <c r="E56" s="1">
        <v>23</v>
      </c>
      <c r="F56" s="1" t="s">
        <v>413</v>
      </c>
      <c r="G56" s="23">
        <v>8013713720</v>
      </c>
    </row>
    <row r="57" spans="2:12" x14ac:dyDescent="0.25">
      <c r="B57" s="27">
        <v>42</v>
      </c>
      <c r="C57" t="s">
        <v>260</v>
      </c>
      <c r="D57" t="s">
        <v>61</v>
      </c>
      <c r="E57" s="1">
        <v>28</v>
      </c>
      <c r="F57" s="1" t="s">
        <v>413</v>
      </c>
      <c r="G57" s="23">
        <v>8019679116</v>
      </c>
    </row>
    <row r="58" spans="2:12" x14ac:dyDescent="0.25">
      <c r="B58" s="27">
        <v>43</v>
      </c>
      <c r="C58" t="s">
        <v>261</v>
      </c>
      <c r="D58" t="s">
        <v>62</v>
      </c>
      <c r="E58" s="1">
        <v>20</v>
      </c>
      <c r="F58" s="1" t="s">
        <v>414</v>
      </c>
      <c r="G58" s="23">
        <v>8016493220</v>
      </c>
    </row>
    <row r="59" spans="2:12" x14ac:dyDescent="0.25">
      <c r="B59" s="27">
        <v>44</v>
      </c>
      <c r="C59" t="s">
        <v>262</v>
      </c>
      <c r="D59" t="s">
        <v>63</v>
      </c>
      <c r="E59" s="1">
        <v>25</v>
      </c>
      <c r="F59" s="1" t="s">
        <v>414</v>
      </c>
      <c r="G59" s="23">
        <v>8013513946</v>
      </c>
    </row>
    <row r="60" spans="2:12" x14ac:dyDescent="0.25">
      <c r="B60" s="27">
        <v>45</v>
      </c>
      <c r="C60" t="s">
        <v>263</v>
      </c>
      <c r="D60" t="s">
        <v>64</v>
      </c>
      <c r="E60" s="1">
        <v>35</v>
      </c>
      <c r="F60" s="1" t="s">
        <v>414</v>
      </c>
      <c r="G60" s="23">
        <v>8019437107</v>
      </c>
    </row>
    <row r="61" spans="2:12" x14ac:dyDescent="0.25">
      <c r="B61" s="27">
        <v>46</v>
      </c>
      <c r="C61" t="s">
        <v>264</v>
      </c>
      <c r="D61" t="s">
        <v>65</v>
      </c>
      <c r="E61" s="1">
        <v>19</v>
      </c>
      <c r="F61" s="1" t="s">
        <v>414</v>
      </c>
      <c r="G61" s="23">
        <v>8015612913</v>
      </c>
    </row>
    <row r="62" spans="2:12" x14ac:dyDescent="0.25">
      <c r="B62" s="27">
        <v>47</v>
      </c>
      <c r="C62" t="s">
        <v>265</v>
      </c>
      <c r="D62" t="s">
        <v>66</v>
      </c>
      <c r="E62" s="1">
        <v>16</v>
      </c>
      <c r="F62" s="1" t="s">
        <v>414</v>
      </c>
      <c r="G62" s="23">
        <v>8016255215</v>
      </c>
    </row>
    <row r="63" spans="2:12" x14ac:dyDescent="0.25">
      <c r="B63" s="27">
        <v>48</v>
      </c>
      <c r="C63" t="s">
        <v>266</v>
      </c>
      <c r="D63" t="s">
        <v>67</v>
      </c>
      <c r="E63" s="1">
        <v>19</v>
      </c>
      <c r="F63" s="1" t="s">
        <v>413</v>
      </c>
      <c r="G63" s="23">
        <v>8019332271</v>
      </c>
    </row>
    <row r="64" spans="2:12" x14ac:dyDescent="0.25">
      <c r="B64" s="27">
        <v>49</v>
      </c>
      <c r="C64" t="s">
        <v>267</v>
      </c>
      <c r="D64" t="s">
        <v>68</v>
      </c>
      <c r="E64" s="1">
        <v>14</v>
      </c>
      <c r="F64" s="1" t="s">
        <v>414</v>
      </c>
      <c r="G64" s="23">
        <v>8018235323</v>
      </c>
    </row>
    <row r="65" spans="2:7" x14ac:dyDescent="0.25">
      <c r="B65" s="27">
        <v>50</v>
      </c>
      <c r="C65" t="s">
        <v>268</v>
      </c>
      <c r="D65" t="s">
        <v>69</v>
      </c>
      <c r="E65" s="1">
        <v>31</v>
      </c>
      <c r="F65" s="1" t="s">
        <v>414</v>
      </c>
      <c r="G65" s="23">
        <v>8014391785</v>
      </c>
    </row>
    <row r="66" spans="2:7" x14ac:dyDescent="0.25">
      <c r="B66" s="27">
        <v>51</v>
      </c>
      <c r="C66" t="s">
        <v>269</v>
      </c>
      <c r="D66" t="s">
        <v>70</v>
      </c>
      <c r="E66" s="1">
        <v>30</v>
      </c>
      <c r="F66" s="1" t="s">
        <v>413</v>
      </c>
      <c r="G66" s="23">
        <v>8019501320</v>
      </c>
    </row>
    <row r="67" spans="2:7" x14ac:dyDescent="0.25">
      <c r="B67" s="27">
        <v>52</v>
      </c>
      <c r="C67" t="s">
        <v>270</v>
      </c>
      <c r="D67" t="s">
        <v>71</v>
      </c>
      <c r="E67" s="1">
        <v>21</v>
      </c>
      <c r="F67" s="1" t="s">
        <v>414</v>
      </c>
      <c r="G67" s="23">
        <v>8015021370</v>
      </c>
    </row>
    <row r="68" spans="2:7" x14ac:dyDescent="0.25">
      <c r="B68" s="27">
        <v>53</v>
      </c>
      <c r="C68" t="s">
        <v>271</v>
      </c>
      <c r="D68" t="s">
        <v>72</v>
      </c>
      <c r="E68" s="1">
        <v>19</v>
      </c>
      <c r="F68" s="1" t="s">
        <v>414</v>
      </c>
      <c r="G68" s="23">
        <v>8014589544</v>
      </c>
    </row>
    <row r="69" spans="2:7" x14ac:dyDescent="0.25">
      <c r="B69" s="27">
        <v>54</v>
      </c>
      <c r="C69" t="s">
        <v>272</v>
      </c>
      <c r="D69" t="s">
        <v>73</v>
      </c>
      <c r="E69" s="1">
        <v>28</v>
      </c>
      <c r="F69" s="1" t="s">
        <v>413</v>
      </c>
      <c r="G69" s="23">
        <v>8019441252</v>
      </c>
    </row>
    <row r="70" spans="2:7" x14ac:dyDescent="0.25">
      <c r="B70" s="27">
        <v>55</v>
      </c>
      <c r="C70" t="s">
        <v>273</v>
      </c>
      <c r="D70" t="s">
        <v>74</v>
      </c>
      <c r="E70" s="1">
        <v>19</v>
      </c>
      <c r="F70" s="1" t="s">
        <v>414</v>
      </c>
      <c r="G70" s="23">
        <v>8019303147</v>
      </c>
    </row>
    <row r="71" spans="2:7" x14ac:dyDescent="0.25">
      <c r="B71" s="27">
        <v>56</v>
      </c>
      <c r="C71" t="s">
        <v>274</v>
      </c>
      <c r="D71" t="s">
        <v>75</v>
      </c>
      <c r="E71" s="1">
        <v>23</v>
      </c>
      <c r="F71" s="1" t="s">
        <v>414</v>
      </c>
      <c r="G71" s="23">
        <v>8013861814</v>
      </c>
    </row>
    <row r="72" spans="2:7" x14ac:dyDescent="0.25">
      <c r="B72" s="27">
        <v>57</v>
      </c>
      <c r="C72" t="s">
        <v>275</v>
      </c>
      <c r="D72" t="s">
        <v>76</v>
      </c>
      <c r="E72" s="1">
        <v>19</v>
      </c>
      <c r="F72" s="1" t="s">
        <v>414</v>
      </c>
      <c r="G72" s="23">
        <v>8017102694</v>
      </c>
    </row>
    <row r="73" spans="2:7" x14ac:dyDescent="0.25">
      <c r="B73" s="27">
        <v>58</v>
      </c>
      <c r="C73" t="s">
        <v>276</v>
      </c>
      <c r="D73" t="s">
        <v>77</v>
      </c>
      <c r="E73" s="1">
        <v>27</v>
      </c>
      <c r="F73" s="1" t="s">
        <v>414</v>
      </c>
      <c r="G73" s="23">
        <v>8013903876</v>
      </c>
    </row>
    <row r="74" spans="2:7" x14ac:dyDescent="0.25">
      <c r="B74" s="27">
        <v>59</v>
      </c>
      <c r="C74" t="s">
        <v>277</v>
      </c>
      <c r="D74" t="s">
        <v>78</v>
      </c>
      <c r="E74" s="1">
        <v>16</v>
      </c>
      <c r="F74" s="1" t="s">
        <v>413</v>
      </c>
      <c r="G74" s="23">
        <v>8015803289</v>
      </c>
    </row>
    <row r="75" spans="2:7" x14ac:dyDescent="0.25">
      <c r="B75" s="27">
        <v>60</v>
      </c>
      <c r="C75" t="s">
        <v>278</v>
      </c>
      <c r="D75" t="s">
        <v>79</v>
      </c>
      <c r="E75" s="1">
        <v>34</v>
      </c>
      <c r="F75" s="1" t="s">
        <v>413</v>
      </c>
      <c r="G75" s="23">
        <v>8018441126</v>
      </c>
    </row>
    <row r="76" spans="2:7" x14ac:dyDescent="0.25">
      <c r="B76" s="27">
        <v>61</v>
      </c>
      <c r="C76" t="s">
        <v>279</v>
      </c>
      <c r="D76" t="s">
        <v>80</v>
      </c>
      <c r="E76" s="1">
        <v>21</v>
      </c>
      <c r="F76" s="1" t="s">
        <v>414</v>
      </c>
      <c r="G76" s="23">
        <v>8015181761</v>
      </c>
    </row>
    <row r="77" spans="2:7" x14ac:dyDescent="0.25">
      <c r="B77" s="27">
        <v>62</v>
      </c>
      <c r="C77" t="s">
        <v>280</v>
      </c>
      <c r="D77" t="s">
        <v>81</v>
      </c>
      <c r="E77" s="1">
        <v>30</v>
      </c>
      <c r="F77" s="1" t="s">
        <v>413</v>
      </c>
      <c r="G77" s="23">
        <v>8018233458</v>
      </c>
    </row>
    <row r="78" spans="2:7" x14ac:dyDescent="0.25">
      <c r="B78" s="27">
        <v>63</v>
      </c>
      <c r="C78" t="s">
        <v>281</v>
      </c>
      <c r="D78" t="s">
        <v>82</v>
      </c>
      <c r="E78" s="1">
        <v>15</v>
      </c>
      <c r="F78" s="1" t="s">
        <v>413</v>
      </c>
      <c r="G78" s="23">
        <v>8013036106</v>
      </c>
    </row>
    <row r="79" spans="2:7" x14ac:dyDescent="0.25">
      <c r="B79" s="27">
        <v>64</v>
      </c>
      <c r="C79" t="s">
        <v>282</v>
      </c>
      <c r="D79" t="s">
        <v>83</v>
      </c>
      <c r="E79" s="1">
        <v>26</v>
      </c>
      <c r="F79" s="1" t="s">
        <v>414</v>
      </c>
      <c r="G79" s="23">
        <v>8014753389</v>
      </c>
    </row>
    <row r="80" spans="2:7" x14ac:dyDescent="0.25">
      <c r="B80" s="27">
        <v>65</v>
      </c>
      <c r="C80" t="s">
        <v>283</v>
      </c>
      <c r="D80" t="s">
        <v>84</v>
      </c>
      <c r="E80" s="1">
        <v>16</v>
      </c>
      <c r="F80" s="1" t="s">
        <v>413</v>
      </c>
      <c r="G80" s="23">
        <v>8013122738</v>
      </c>
    </row>
    <row r="81" spans="2:7" x14ac:dyDescent="0.25">
      <c r="B81" s="27">
        <v>66</v>
      </c>
      <c r="C81" t="s">
        <v>284</v>
      </c>
      <c r="D81" t="s">
        <v>85</v>
      </c>
      <c r="E81" s="1">
        <v>22</v>
      </c>
      <c r="F81" s="1" t="s">
        <v>413</v>
      </c>
      <c r="G81" s="23">
        <v>8017213484</v>
      </c>
    </row>
    <row r="82" spans="2:7" x14ac:dyDescent="0.25">
      <c r="B82" s="27">
        <v>67</v>
      </c>
      <c r="C82" t="s">
        <v>285</v>
      </c>
      <c r="D82" t="s">
        <v>86</v>
      </c>
      <c r="E82" s="1">
        <v>21</v>
      </c>
      <c r="F82" s="1" t="s">
        <v>414</v>
      </c>
      <c r="G82" s="23">
        <v>8016507870</v>
      </c>
    </row>
    <row r="83" spans="2:7" x14ac:dyDescent="0.25">
      <c r="B83" s="27">
        <v>68</v>
      </c>
      <c r="C83" t="s">
        <v>286</v>
      </c>
      <c r="D83" t="s">
        <v>87</v>
      </c>
      <c r="E83" s="1">
        <v>35</v>
      </c>
      <c r="F83" s="1" t="s">
        <v>413</v>
      </c>
      <c r="G83" s="23">
        <v>8015628949</v>
      </c>
    </row>
    <row r="84" spans="2:7" x14ac:dyDescent="0.25">
      <c r="B84" s="27">
        <v>69</v>
      </c>
      <c r="C84" t="s">
        <v>287</v>
      </c>
      <c r="D84" t="s">
        <v>88</v>
      </c>
      <c r="E84" s="1">
        <v>28</v>
      </c>
      <c r="F84" s="1" t="s">
        <v>414</v>
      </c>
      <c r="G84" s="23">
        <v>8019387682</v>
      </c>
    </row>
    <row r="85" spans="2:7" x14ac:dyDescent="0.25">
      <c r="B85" s="27">
        <v>70</v>
      </c>
      <c r="C85" t="s">
        <v>288</v>
      </c>
      <c r="D85" t="s">
        <v>89</v>
      </c>
      <c r="E85" s="1">
        <v>30</v>
      </c>
      <c r="F85" s="1" t="s">
        <v>413</v>
      </c>
      <c r="G85" s="23">
        <v>8013113862</v>
      </c>
    </row>
    <row r="86" spans="2:7" x14ac:dyDescent="0.25">
      <c r="B86" s="27">
        <v>71</v>
      </c>
      <c r="C86" t="s">
        <v>289</v>
      </c>
      <c r="D86" t="s">
        <v>90</v>
      </c>
      <c r="E86" s="1">
        <v>14</v>
      </c>
      <c r="F86" s="1" t="s">
        <v>414</v>
      </c>
      <c r="G86" s="23">
        <v>8014214820</v>
      </c>
    </row>
    <row r="87" spans="2:7" x14ac:dyDescent="0.25">
      <c r="B87" s="27">
        <v>72</v>
      </c>
      <c r="C87" t="s">
        <v>290</v>
      </c>
      <c r="D87" t="s">
        <v>91</v>
      </c>
      <c r="E87" s="1">
        <v>34</v>
      </c>
      <c r="F87" s="1" t="s">
        <v>413</v>
      </c>
      <c r="G87" s="23">
        <v>8016094851</v>
      </c>
    </row>
    <row r="88" spans="2:7" x14ac:dyDescent="0.25">
      <c r="B88" s="27">
        <v>73</v>
      </c>
      <c r="C88" t="s">
        <v>291</v>
      </c>
      <c r="D88" t="s">
        <v>92</v>
      </c>
      <c r="E88" s="1">
        <v>25</v>
      </c>
      <c r="F88" s="1" t="s">
        <v>414</v>
      </c>
      <c r="G88" s="23">
        <v>8017397035</v>
      </c>
    </row>
    <row r="89" spans="2:7" x14ac:dyDescent="0.25">
      <c r="B89" s="27">
        <v>74</v>
      </c>
      <c r="C89" t="s">
        <v>292</v>
      </c>
      <c r="D89" t="s">
        <v>93</v>
      </c>
      <c r="E89" s="1">
        <v>17</v>
      </c>
      <c r="F89" s="1" t="s">
        <v>413</v>
      </c>
      <c r="G89" s="23">
        <v>8017097185</v>
      </c>
    </row>
    <row r="90" spans="2:7" x14ac:dyDescent="0.25">
      <c r="B90" s="27">
        <v>75</v>
      </c>
      <c r="C90" t="s">
        <v>293</v>
      </c>
      <c r="D90" t="s">
        <v>94</v>
      </c>
      <c r="E90" s="1">
        <v>14</v>
      </c>
      <c r="F90" s="1" t="s">
        <v>414</v>
      </c>
      <c r="G90" s="23">
        <v>8012391297</v>
      </c>
    </row>
    <row r="91" spans="2:7" x14ac:dyDescent="0.25">
      <c r="B91" s="27">
        <v>76</v>
      </c>
      <c r="C91" t="s">
        <v>294</v>
      </c>
      <c r="D91" t="s">
        <v>95</v>
      </c>
      <c r="E91" s="1">
        <v>25</v>
      </c>
      <c r="F91" s="1" t="s">
        <v>413</v>
      </c>
      <c r="G91" s="23">
        <v>8016671410</v>
      </c>
    </row>
    <row r="92" spans="2:7" x14ac:dyDescent="0.25">
      <c r="B92" s="27">
        <v>77</v>
      </c>
      <c r="C92" t="s">
        <v>295</v>
      </c>
      <c r="D92" t="s">
        <v>96</v>
      </c>
      <c r="E92" s="1">
        <v>33</v>
      </c>
      <c r="F92" s="1" t="s">
        <v>414</v>
      </c>
      <c r="G92" s="23">
        <v>8013880681</v>
      </c>
    </row>
    <row r="93" spans="2:7" x14ac:dyDescent="0.25">
      <c r="B93" s="27">
        <v>78</v>
      </c>
      <c r="C93" t="s">
        <v>296</v>
      </c>
      <c r="D93" t="s">
        <v>97</v>
      </c>
      <c r="E93" s="1">
        <v>35</v>
      </c>
      <c r="F93" s="1" t="s">
        <v>413</v>
      </c>
      <c r="G93" s="23">
        <v>8017997295</v>
      </c>
    </row>
    <row r="94" spans="2:7" x14ac:dyDescent="0.25">
      <c r="B94" s="27">
        <v>79</v>
      </c>
      <c r="C94" t="s">
        <v>297</v>
      </c>
      <c r="D94" t="s">
        <v>98</v>
      </c>
      <c r="E94" s="1">
        <v>29</v>
      </c>
      <c r="F94" s="1" t="s">
        <v>414</v>
      </c>
      <c r="G94" s="23">
        <v>8019447345</v>
      </c>
    </row>
    <row r="95" spans="2:7" x14ac:dyDescent="0.25">
      <c r="B95" s="27">
        <v>80</v>
      </c>
      <c r="C95" t="s">
        <v>298</v>
      </c>
      <c r="D95" t="s">
        <v>99</v>
      </c>
      <c r="E95" s="1">
        <v>22</v>
      </c>
      <c r="F95" s="1" t="s">
        <v>413</v>
      </c>
      <c r="G95" s="23">
        <v>8018630918</v>
      </c>
    </row>
    <row r="96" spans="2:7" x14ac:dyDescent="0.25">
      <c r="B96" s="27">
        <v>81</v>
      </c>
      <c r="C96" t="s">
        <v>299</v>
      </c>
      <c r="D96" t="s">
        <v>100</v>
      </c>
      <c r="E96" s="1">
        <v>19</v>
      </c>
      <c r="F96" s="1" t="s">
        <v>414</v>
      </c>
      <c r="G96" s="23">
        <v>8013748355</v>
      </c>
    </row>
    <row r="97" spans="2:7" x14ac:dyDescent="0.25">
      <c r="B97" s="27">
        <v>82</v>
      </c>
      <c r="C97" t="s">
        <v>300</v>
      </c>
      <c r="D97" t="s">
        <v>101</v>
      </c>
      <c r="E97" s="1">
        <v>25</v>
      </c>
      <c r="F97" s="1" t="s">
        <v>413</v>
      </c>
      <c r="G97" s="23">
        <v>8014088936</v>
      </c>
    </row>
    <row r="98" spans="2:7" x14ac:dyDescent="0.25">
      <c r="B98" s="27">
        <v>83</v>
      </c>
      <c r="C98" t="s">
        <v>301</v>
      </c>
      <c r="D98" t="s">
        <v>102</v>
      </c>
      <c r="E98" s="1">
        <v>19</v>
      </c>
      <c r="F98" s="1" t="s">
        <v>414</v>
      </c>
      <c r="G98" s="23">
        <v>8018476828</v>
      </c>
    </row>
    <row r="99" spans="2:7" x14ac:dyDescent="0.25">
      <c r="B99" s="27">
        <v>84</v>
      </c>
      <c r="C99" t="s">
        <v>302</v>
      </c>
      <c r="D99" t="s">
        <v>103</v>
      </c>
      <c r="E99" s="1">
        <v>25</v>
      </c>
      <c r="F99" s="1" t="s">
        <v>414</v>
      </c>
      <c r="G99" s="23">
        <v>8012706409</v>
      </c>
    </row>
    <row r="100" spans="2:7" x14ac:dyDescent="0.25">
      <c r="B100" s="27">
        <v>85</v>
      </c>
      <c r="C100" t="s">
        <v>303</v>
      </c>
      <c r="D100" t="s">
        <v>104</v>
      </c>
      <c r="E100" s="1">
        <v>33</v>
      </c>
      <c r="F100" s="1" t="s">
        <v>414</v>
      </c>
      <c r="G100" s="23">
        <v>8017593903</v>
      </c>
    </row>
    <row r="101" spans="2:7" x14ac:dyDescent="0.25">
      <c r="B101" s="27">
        <v>86</v>
      </c>
      <c r="C101" t="s">
        <v>304</v>
      </c>
      <c r="D101" t="s">
        <v>105</v>
      </c>
      <c r="E101" s="1">
        <v>17</v>
      </c>
      <c r="F101" s="1" t="s">
        <v>414</v>
      </c>
      <c r="G101" s="23">
        <v>8016757473</v>
      </c>
    </row>
    <row r="102" spans="2:7" x14ac:dyDescent="0.25">
      <c r="B102" s="27">
        <v>87</v>
      </c>
      <c r="C102" t="s">
        <v>305</v>
      </c>
      <c r="D102" t="s">
        <v>106</v>
      </c>
      <c r="E102" s="1">
        <v>26</v>
      </c>
      <c r="F102" s="1" t="s">
        <v>414</v>
      </c>
      <c r="G102" s="23">
        <v>8013014221</v>
      </c>
    </row>
    <row r="103" spans="2:7" x14ac:dyDescent="0.25">
      <c r="B103" s="27">
        <v>88</v>
      </c>
      <c r="C103" t="s">
        <v>306</v>
      </c>
      <c r="D103" t="s">
        <v>107</v>
      </c>
      <c r="E103" s="1">
        <v>19</v>
      </c>
      <c r="F103" s="1" t="s">
        <v>413</v>
      </c>
      <c r="G103" s="23">
        <v>8014495949</v>
      </c>
    </row>
    <row r="104" spans="2:7" x14ac:dyDescent="0.25">
      <c r="B104" s="27">
        <v>89</v>
      </c>
      <c r="C104" t="s">
        <v>307</v>
      </c>
      <c r="D104" t="s">
        <v>108</v>
      </c>
      <c r="E104" s="1">
        <v>33</v>
      </c>
      <c r="F104" s="1" t="s">
        <v>414</v>
      </c>
      <c r="G104" s="23">
        <v>8014996552</v>
      </c>
    </row>
    <row r="105" spans="2:7" x14ac:dyDescent="0.25">
      <c r="B105" s="27">
        <v>90</v>
      </c>
      <c r="C105" t="s">
        <v>308</v>
      </c>
      <c r="D105" t="s">
        <v>109</v>
      </c>
      <c r="E105" s="1">
        <v>27</v>
      </c>
      <c r="F105" s="1" t="s">
        <v>413</v>
      </c>
      <c r="G105" s="23">
        <v>8014662346</v>
      </c>
    </row>
    <row r="106" spans="2:7" x14ac:dyDescent="0.25">
      <c r="B106" s="27">
        <v>91</v>
      </c>
      <c r="C106" t="s">
        <v>309</v>
      </c>
      <c r="D106" t="s">
        <v>110</v>
      </c>
      <c r="E106" s="1">
        <v>29</v>
      </c>
      <c r="F106" s="1" t="s">
        <v>413</v>
      </c>
      <c r="G106" s="23">
        <v>8017057029</v>
      </c>
    </row>
    <row r="107" spans="2:7" x14ac:dyDescent="0.25">
      <c r="B107" s="27">
        <v>92</v>
      </c>
      <c r="C107" t="s">
        <v>310</v>
      </c>
      <c r="D107" t="s">
        <v>111</v>
      </c>
      <c r="E107" s="1">
        <v>33</v>
      </c>
      <c r="F107" s="1" t="s">
        <v>414</v>
      </c>
      <c r="G107" s="23">
        <v>8016518261</v>
      </c>
    </row>
    <row r="108" spans="2:7" x14ac:dyDescent="0.25">
      <c r="B108" s="27">
        <v>93</v>
      </c>
      <c r="C108" t="s">
        <v>311</v>
      </c>
      <c r="D108" t="s">
        <v>112</v>
      </c>
      <c r="E108" s="1">
        <v>27</v>
      </c>
      <c r="F108" s="1" t="s">
        <v>414</v>
      </c>
      <c r="G108" s="23">
        <v>8013200529</v>
      </c>
    </row>
    <row r="109" spans="2:7" x14ac:dyDescent="0.25">
      <c r="B109" s="27">
        <v>94</v>
      </c>
      <c r="C109" t="s">
        <v>312</v>
      </c>
      <c r="D109" t="s">
        <v>113</v>
      </c>
      <c r="E109" s="1">
        <v>19</v>
      </c>
      <c r="F109" s="1" t="s">
        <v>414</v>
      </c>
      <c r="G109" s="23">
        <v>8013742819</v>
      </c>
    </row>
    <row r="110" spans="2:7" x14ac:dyDescent="0.25">
      <c r="B110" s="27">
        <v>95</v>
      </c>
      <c r="C110" t="s">
        <v>313</v>
      </c>
      <c r="D110" t="s">
        <v>114</v>
      </c>
      <c r="E110" s="1">
        <v>27</v>
      </c>
      <c r="F110" s="1" t="s">
        <v>414</v>
      </c>
      <c r="G110" s="23">
        <v>8016623154</v>
      </c>
    </row>
    <row r="111" spans="2:7" x14ac:dyDescent="0.25">
      <c r="B111" s="27">
        <v>96</v>
      </c>
      <c r="C111" t="s">
        <v>314</v>
      </c>
      <c r="D111" t="s">
        <v>115</v>
      </c>
      <c r="E111" s="1">
        <v>31</v>
      </c>
      <c r="F111" s="1" t="s">
        <v>414</v>
      </c>
      <c r="G111" s="23">
        <v>8016326225</v>
      </c>
    </row>
    <row r="112" spans="2:7" x14ac:dyDescent="0.25">
      <c r="B112" s="27">
        <v>97</v>
      </c>
      <c r="C112" t="s">
        <v>315</v>
      </c>
      <c r="D112" t="s">
        <v>116</v>
      </c>
      <c r="E112" s="1">
        <v>19</v>
      </c>
      <c r="F112" s="1" t="s">
        <v>413</v>
      </c>
      <c r="G112" s="23">
        <v>8015410297</v>
      </c>
    </row>
    <row r="113" spans="2:7" x14ac:dyDescent="0.25">
      <c r="B113" s="27">
        <v>98</v>
      </c>
      <c r="C113" t="s">
        <v>316</v>
      </c>
      <c r="D113" t="s">
        <v>117</v>
      </c>
      <c r="E113" s="1">
        <v>19</v>
      </c>
      <c r="F113" s="1" t="s">
        <v>414</v>
      </c>
      <c r="G113" s="23">
        <v>8014173482</v>
      </c>
    </row>
    <row r="114" spans="2:7" x14ac:dyDescent="0.25">
      <c r="B114" s="27">
        <v>99</v>
      </c>
      <c r="C114" t="s">
        <v>317</v>
      </c>
      <c r="D114" t="s">
        <v>118</v>
      </c>
      <c r="E114" s="1">
        <v>19</v>
      </c>
      <c r="F114" s="1" t="s">
        <v>414</v>
      </c>
      <c r="G114" s="23">
        <v>8019492145</v>
      </c>
    </row>
    <row r="115" spans="2:7" x14ac:dyDescent="0.25">
      <c r="B115" s="27">
        <v>100</v>
      </c>
      <c r="C115" t="s">
        <v>318</v>
      </c>
      <c r="D115" t="s">
        <v>119</v>
      </c>
      <c r="E115" s="1">
        <v>19</v>
      </c>
      <c r="F115" s="1" t="s">
        <v>413</v>
      </c>
      <c r="G115" s="23">
        <v>8018859860</v>
      </c>
    </row>
    <row r="116" spans="2:7" x14ac:dyDescent="0.25">
      <c r="B116" s="27">
        <v>101</v>
      </c>
      <c r="C116" t="s">
        <v>319</v>
      </c>
      <c r="D116" t="s">
        <v>120</v>
      </c>
      <c r="E116" s="1">
        <v>25</v>
      </c>
      <c r="F116" s="1" t="s">
        <v>414</v>
      </c>
      <c r="G116" s="23">
        <v>8014507201</v>
      </c>
    </row>
    <row r="117" spans="2:7" x14ac:dyDescent="0.25">
      <c r="B117" s="27">
        <v>102</v>
      </c>
      <c r="C117" t="s">
        <v>320</v>
      </c>
      <c r="D117" t="s">
        <v>121</v>
      </c>
      <c r="E117" s="1">
        <v>30</v>
      </c>
      <c r="F117" s="1" t="s">
        <v>414</v>
      </c>
      <c r="G117" s="23">
        <v>8016277627</v>
      </c>
    </row>
    <row r="118" spans="2:7" x14ac:dyDescent="0.25">
      <c r="B118" s="27">
        <v>103</v>
      </c>
      <c r="C118" t="s">
        <v>321</v>
      </c>
      <c r="D118" t="s">
        <v>122</v>
      </c>
      <c r="E118" s="1">
        <v>25</v>
      </c>
      <c r="F118" s="1" t="s">
        <v>413</v>
      </c>
      <c r="G118" s="23">
        <v>8014110449</v>
      </c>
    </row>
    <row r="119" spans="2:7" x14ac:dyDescent="0.25">
      <c r="B119" s="27">
        <v>104</v>
      </c>
      <c r="C119" t="s">
        <v>322</v>
      </c>
      <c r="D119" t="s">
        <v>123</v>
      </c>
      <c r="E119" s="1">
        <v>24</v>
      </c>
      <c r="F119" s="1" t="s">
        <v>414</v>
      </c>
      <c r="G119" s="23">
        <v>8017843566</v>
      </c>
    </row>
    <row r="120" spans="2:7" x14ac:dyDescent="0.25">
      <c r="B120" s="27">
        <v>105</v>
      </c>
      <c r="C120" t="s">
        <v>323</v>
      </c>
      <c r="D120" t="s">
        <v>124</v>
      </c>
      <c r="E120" s="1">
        <v>26</v>
      </c>
      <c r="F120" s="1" t="s">
        <v>414</v>
      </c>
      <c r="G120" s="23">
        <v>8013247118</v>
      </c>
    </row>
    <row r="121" spans="2:7" x14ac:dyDescent="0.25">
      <c r="B121" s="27">
        <v>106</v>
      </c>
      <c r="C121" t="s">
        <v>324</v>
      </c>
      <c r="D121" t="s">
        <v>125</v>
      </c>
      <c r="E121" s="1">
        <v>21</v>
      </c>
      <c r="F121" s="1" t="s">
        <v>414</v>
      </c>
      <c r="G121" s="23">
        <v>8018955207</v>
      </c>
    </row>
    <row r="122" spans="2:7" x14ac:dyDescent="0.25">
      <c r="B122" s="27">
        <v>107</v>
      </c>
      <c r="C122" t="s">
        <v>325</v>
      </c>
      <c r="D122" t="s">
        <v>126</v>
      </c>
      <c r="E122" s="1">
        <v>19</v>
      </c>
      <c r="F122" s="1" t="s">
        <v>414</v>
      </c>
      <c r="G122" s="23">
        <v>8017290338</v>
      </c>
    </row>
    <row r="123" spans="2:7" x14ac:dyDescent="0.25">
      <c r="B123" s="27">
        <v>108</v>
      </c>
      <c r="C123" t="s">
        <v>326</v>
      </c>
      <c r="D123" t="s">
        <v>127</v>
      </c>
      <c r="E123" s="1">
        <v>14</v>
      </c>
      <c r="F123" s="1" t="s">
        <v>413</v>
      </c>
      <c r="G123" s="23">
        <v>8018313668</v>
      </c>
    </row>
    <row r="124" spans="2:7" x14ac:dyDescent="0.25">
      <c r="B124" s="27">
        <v>109</v>
      </c>
      <c r="C124" t="s">
        <v>327</v>
      </c>
      <c r="D124" t="s">
        <v>128</v>
      </c>
      <c r="E124" s="1">
        <v>26</v>
      </c>
      <c r="F124" s="1" t="s">
        <v>413</v>
      </c>
      <c r="G124" s="23">
        <v>8014239526</v>
      </c>
    </row>
    <row r="125" spans="2:7" x14ac:dyDescent="0.25">
      <c r="B125" s="27">
        <v>110</v>
      </c>
      <c r="C125" t="s">
        <v>328</v>
      </c>
      <c r="D125" t="s">
        <v>129</v>
      </c>
      <c r="E125" s="1">
        <v>18</v>
      </c>
      <c r="F125" s="1" t="s">
        <v>414</v>
      </c>
      <c r="G125" s="23">
        <v>8019644875</v>
      </c>
    </row>
    <row r="126" spans="2:7" x14ac:dyDescent="0.25">
      <c r="B126" s="27">
        <v>111</v>
      </c>
      <c r="C126" t="s">
        <v>329</v>
      </c>
      <c r="D126" t="s">
        <v>130</v>
      </c>
      <c r="E126" s="1">
        <v>19</v>
      </c>
      <c r="F126" s="1" t="s">
        <v>413</v>
      </c>
      <c r="G126" s="23">
        <v>8016254836</v>
      </c>
    </row>
    <row r="127" spans="2:7" x14ac:dyDescent="0.25">
      <c r="B127" s="27">
        <v>112</v>
      </c>
      <c r="C127" t="s">
        <v>330</v>
      </c>
      <c r="D127" t="s">
        <v>131</v>
      </c>
      <c r="E127" s="1">
        <v>33</v>
      </c>
      <c r="F127" s="1" t="s">
        <v>413</v>
      </c>
      <c r="G127" s="23">
        <v>8018852052</v>
      </c>
    </row>
    <row r="128" spans="2:7" x14ac:dyDescent="0.25">
      <c r="B128" s="27">
        <v>113</v>
      </c>
      <c r="C128" t="s">
        <v>331</v>
      </c>
      <c r="D128" t="s">
        <v>132</v>
      </c>
      <c r="E128" s="1">
        <v>29</v>
      </c>
      <c r="F128" s="1" t="s">
        <v>414</v>
      </c>
      <c r="G128" s="23">
        <v>8019359808</v>
      </c>
    </row>
    <row r="129" spans="2:7" x14ac:dyDescent="0.25">
      <c r="B129" s="27">
        <v>114</v>
      </c>
      <c r="C129" t="s">
        <v>332</v>
      </c>
      <c r="D129" t="s">
        <v>72</v>
      </c>
      <c r="E129" s="1">
        <v>34</v>
      </c>
      <c r="F129" s="1" t="s">
        <v>413</v>
      </c>
      <c r="G129" s="23">
        <v>8013435126</v>
      </c>
    </row>
    <row r="130" spans="2:7" x14ac:dyDescent="0.25">
      <c r="B130" s="27">
        <v>115</v>
      </c>
      <c r="C130" t="s">
        <v>333</v>
      </c>
      <c r="D130" t="s">
        <v>133</v>
      </c>
      <c r="E130" s="1">
        <v>32</v>
      </c>
      <c r="F130" s="1" t="s">
        <v>413</v>
      </c>
      <c r="G130" s="23">
        <v>8018335451</v>
      </c>
    </row>
    <row r="131" spans="2:7" x14ac:dyDescent="0.25">
      <c r="B131" s="27">
        <v>116</v>
      </c>
      <c r="C131" t="s">
        <v>334</v>
      </c>
      <c r="D131" t="s">
        <v>134</v>
      </c>
      <c r="E131" s="1">
        <v>23</v>
      </c>
      <c r="F131" s="1" t="s">
        <v>414</v>
      </c>
      <c r="G131" s="23">
        <v>8017205575</v>
      </c>
    </row>
    <row r="132" spans="2:7" x14ac:dyDescent="0.25">
      <c r="B132" s="27">
        <v>117</v>
      </c>
      <c r="C132" t="s">
        <v>335</v>
      </c>
      <c r="D132" t="s">
        <v>135</v>
      </c>
      <c r="E132" s="1">
        <v>31</v>
      </c>
      <c r="F132" s="1" t="s">
        <v>413</v>
      </c>
      <c r="G132" s="23">
        <v>8014861286</v>
      </c>
    </row>
    <row r="133" spans="2:7" x14ac:dyDescent="0.25">
      <c r="B133" s="27">
        <v>118</v>
      </c>
      <c r="C133" t="s">
        <v>336</v>
      </c>
      <c r="D133" t="s">
        <v>136</v>
      </c>
      <c r="E133" s="1">
        <v>17</v>
      </c>
      <c r="F133" s="1" t="s">
        <v>414</v>
      </c>
      <c r="G133" s="23">
        <v>8016836399</v>
      </c>
    </row>
    <row r="134" spans="2:7" x14ac:dyDescent="0.25">
      <c r="B134" s="27">
        <v>119</v>
      </c>
      <c r="C134" t="s">
        <v>337</v>
      </c>
      <c r="D134" t="s">
        <v>137</v>
      </c>
      <c r="E134" s="1">
        <v>18</v>
      </c>
      <c r="F134" s="1" t="s">
        <v>413</v>
      </c>
      <c r="G134" s="23">
        <v>8015717229</v>
      </c>
    </row>
    <row r="135" spans="2:7" x14ac:dyDescent="0.25">
      <c r="B135" s="27">
        <v>120</v>
      </c>
      <c r="C135" t="s">
        <v>338</v>
      </c>
      <c r="D135" t="s">
        <v>138</v>
      </c>
      <c r="E135" s="1">
        <v>26</v>
      </c>
      <c r="F135" s="1" t="s">
        <v>414</v>
      </c>
      <c r="G135" s="23">
        <v>8017859699</v>
      </c>
    </row>
    <row r="136" spans="2:7" x14ac:dyDescent="0.25">
      <c r="B136" s="27">
        <v>121</v>
      </c>
      <c r="C136" t="s">
        <v>339</v>
      </c>
      <c r="D136" t="s">
        <v>139</v>
      </c>
      <c r="E136" s="1">
        <v>20</v>
      </c>
      <c r="F136" s="1" t="s">
        <v>413</v>
      </c>
      <c r="G136" s="23">
        <v>8018657058</v>
      </c>
    </row>
    <row r="137" spans="2:7" x14ac:dyDescent="0.25">
      <c r="B137" s="27">
        <v>122</v>
      </c>
      <c r="C137" t="s">
        <v>340</v>
      </c>
      <c r="D137" t="s">
        <v>140</v>
      </c>
      <c r="E137" s="1">
        <v>24</v>
      </c>
      <c r="F137" s="1" t="s">
        <v>414</v>
      </c>
      <c r="G137" s="23">
        <v>8018340143</v>
      </c>
    </row>
    <row r="138" spans="2:7" x14ac:dyDescent="0.25">
      <c r="B138" s="27">
        <v>123</v>
      </c>
      <c r="C138" t="s">
        <v>341</v>
      </c>
      <c r="D138" t="s">
        <v>141</v>
      </c>
      <c r="E138" s="1">
        <v>16</v>
      </c>
      <c r="F138" s="1" t="s">
        <v>413</v>
      </c>
      <c r="G138" s="23">
        <v>8018697219</v>
      </c>
    </row>
    <row r="139" spans="2:7" x14ac:dyDescent="0.25">
      <c r="B139" s="27">
        <v>124</v>
      </c>
      <c r="C139" t="s">
        <v>342</v>
      </c>
      <c r="D139" t="s">
        <v>142</v>
      </c>
      <c r="E139" s="1">
        <v>19</v>
      </c>
      <c r="F139" s="1" t="s">
        <v>414</v>
      </c>
      <c r="G139" s="23">
        <v>8012798855</v>
      </c>
    </row>
    <row r="140" spans="2:7" x14ac:dyDescent="0.25">
      <c r="B140" s="27">
        <v>125</v>
      </c>
      <c r="C140" t="s">
        <v>343</v>
      </c>
      <c r="D140" t="s">
        <v>143</v>
      </c>
      <c r="E140" s="1">
        <v>28</v>
      </c>
      <c r="F140" s="1" t="s">
        <v>413</v>
      </c>
      <c r="G140" s="23">
        <v>8015627303</v>
      </c>
    </row>
    <row r="141" spans="2:7" x14ac:dyDescent="0.25">
      <c r="B141" s="27">
        <v>126</v>
      </c>
      <c r="C141" t="s">
        <v>344</v>
      </c>
      <c r="D141" t="s">
        <v>144</v>
      </c>
      <c r="E141" s="1">
        <v>22</v>
      </c>
      <c r="F141" s="1" t="s">
        <v>414</v>
      </c>
      <c r="G141" s="23">
        <v>8015222463</v>
      </c>
    </row>
    <row r="142" spans="2:7" x14ac:dyDescent="0.25">
      <c r="B142" s="27">
        <v>127</v>
      </c>
      <c r="C142" t="s">
        <v>345</v>
      </c>
      <c r="D142" t="s">
        <v>145</v>
      </c>
      <c r="E142" s="1">
        <v>30</v>
      </c>
      <c r="F142" s="1" t="s">
        <v>413</v>
      </c>
      <c r="G142" s="23">
        <v>8013716252</v>
      </c>
    </row>
    <row r="143" spans="2:7" x14ac:dyDescent="0.25">
      <c r="B143" s="27">
        <v>128</v>
      </c>
      <c r="C143" t="s">
        <v>346</v>
      </c>
      <c r="D143" t="s">
        <v>146</v>
      </c>
      <c r="E143" s="1">
        <v>35</v>
      </c>
      <c r="F143" s="1" t="s">
        <v>414</v>
      </c>
      <c r="G143" s="23">
        <v>8013055813</v>
      </c>
    </row>
    <row r="144" spans="2:7" x14ac:dyDescent="0.25">
      <c r="B144" s="27">
        <v>129</v>
      </c>
      <c r="C144" t="s">
        <v>347</v>
      </c>
      <c r="D144" t="s">
        <v>147</v>
      </c>
      <c r="E144" s="1">
        <v>14</v>
      </c>
      <c r="F144" s="1" t="s">
        <v>413</v>
      </c>
      <c r="G144" s="23">
        <v>8016155687</v>
      </c>
    </row>
    <row r="145" spans="2:7" x14ac:dyDescent="0.25">
      <c r="B145" s="27">
        <v>130</v>
      </c>
      <c r="C145" t="s">
        <v>348</v>
      </c>
      <c r="D145" t="s">
        <v>148</v>
      </c>
      <c r="E145" s="1">
        <v>28</v>
      </c>
      <c r="F145" s="1" t="s">
        <v>414</v>
      </c>
      <c r="G145" s="23">
        <v>8014007110</v>
      </c>
    </row>
    <row r="146" spans="2:7" x14ac:dyDescent="0.25">
      <c r="B146" s="27">
        <v>131</v>
      </c>
      <c r="C146" t="s">
        <v>349</v>
      </c>
      <c r="D146" t="s">
        <v>149</v>
      </c>
      <c r="E146" s="1">
        <v>23</v>
      </c>
      <c r="F146" s="1" t="s">
        <v>413</v>
      </c>
      <c r="G146" s="23">
        <v>8019849993</v>
      </c>
    </row>
    <row r="147" spans="2:7" x14ac:dyDescent="0.25">
      <c r="B147" s="27">
        <v>132</v>
      </c>
      <c r="C147" t="s">
        <v>350</v>
      </c>
      <c r="D147" t="s">
        <v>150</v>
      </c>
      <c r="E147" s="1">
        <v>18</v>
      </c>
      <c r="F147" s="1" t="s">
        <v>414</v>
      </c>
      <c r="G147" s="23">
        <v>8017074446</v>
      </c>
    </row>
    <row r="148" spans="2:7" x14ac:dyDescent="0.25">
      <c r="B148" s="27">
        <v>133</v>
      </c>
      <c r="C148" t="s">
        <v>275</v>
      </c>
      <c r="D148" t="s">
        <v>151</v>
      </c>
      <c r="E148" s="1">
        <v>30</v>
      </c>
      <c r="F148" s="1" t="s">
        <v>414</v>
      </c>
      <c r="G148" s="23">
        <v>8016745860</v>
      </c>
    </row>
    <row r="149" spans="2:7" x14ac:dyDescent="0.25">
      <c r="B149" s="27">
        <v>134</v>
      </c>
      <c r="C149" t="s">
        <v>351</v>
      </c>
      <c r="D149" t="s">
        <v>152</v>
      </c>
      <c r="E149" s="1">
        <v>23</v>
      </c>
      <c r="F149" s="1" t="s">
        <v>414</v>
      </c>
      <c r="G149" s="23">
        <v>8015078283</v>
      </c>
    </row>
    <row r="150" spans="2:7" x14ac:dyDescent="0.25">
      <c r="B150" s="27">
        <v>135</v>
      </c>
      <c r="C150" t="s">
        <v>352</v>
      </c>
      <c r="D150" t="s">
        <v>153</v>
      </c>
      <c r="E150" s="1">
        <v>31</v>
      </c>
      <c r="F150" s="1" t="s">
        <v>414</v>
      </c>
      <c r="G150" s="23">
        <v>8012989082</v>
      </c>
    </row>
    <row r="151" spans="2:7" x14ac:dyDescent="0.25">
      <c r="B151" s="27">
        <v>136</v>
      </c>
      <c r="C151" t="s">
        <v>353</v>
      </c>
      <c r="D151" t="s">
        <v>154</v>
      </c>
      <c r="E151" s="1">
        <v>17</v>
      </c>
      <c r="F151" s="1" t="s">
        <v>414</v>
      </c>
      <c r="G151" s="23">
        <v>8014041527</v>
      </c>
    </row>
    <row r="152" spans="2:7" x14ac:dyDescent="0.25">
      <c r="B152" s="27">
        <v>137</v>
      </c>
      <c r="C152" t="s">
        <v>354</v>
      </c>
      <c r="D152" t="s">
        <v>155</v>
      </c>
      <c r="E152" s="1">
        <v>29</v>
      </c>
      <c r="F152" s="1" t="s">
        <v>413</v>
      </c>
      <c r="G152" s="23">
        <v>8015291569</v>
      </c>
    </row>
    <row r="153" spans="2:7" x14ac:dyDescent="0.25">
      <c r="B153" s="27">
        <v>138</v>
      </c>
      <c r="C153" t="s">
        <v>355</v>
      </c>
      <c r="D153" t="s">
        <v>156</v>
      </c>
      <c r="E153" s="1">
        <v>27</v>
      </c>
      <c r="F153" s="1" t="s">
        <v>414</v>
      </c>
      <c r="G153" s="23">
        <v>8017441024</v>
      </c>
    </row>
    <row r="154" spans="2:7" x14ac:dyDescent="0.25">
      <c r="B154" s="27">
        <v>139</v>
      </c>
      <c r="C154" t="s">
        <v>356</v>
      </c>
      <c r="D154" t="s">
        <v>157</v>
      </c>
      <c r="E154" s="1">
        <v>15</v>
      </c>
      <c r="F154" s="1" t="s">
        <v>413</v>
      </c>
      <c r="G154" s="23">
        <v>8013653382</v>
      </c>
    </row>
    <row r="155" spans="2:7" x14ac:dyDescent="0.25">
      <c r="B155" s="27">
        <v>140</v>
      </c>
      <c r="C155" t="s">
        <v>357</v>
      </c>
      <c r="D155" t="s">
        <v>158</v>
      </c>
      <c r="E155" s="1">
        <v>21</v>
      </c>
      <c r="F155" s="1" t="s">
        <v>413</v>
      </c>
      <c r="G155" s="23">
        <v>8012362573</v>
      </c>
    </row>
    <row r="156" spans="2:7" x14ac:dyDescent="0.25">
      <c r="B156" s="27">
        <v>141</v>
      </c>
      <c r="C156" t="s">
        <v>358</v>
      </c>
      <c r="D156" t="s">
        <v>159</v>
      </c>
      <c r="E156" s="1">
        <v>33</v>
      </c>
      <c r="F156" s="1" t="s">
        <v>414</v>
      </c>
      <c r="G156" s="23">
        <v>8013681470</v>
      </c>
    </row>
    <row r="157" spans="2:7" x14ac:dyDescent="0.25">
      <c r="B157" s="27">
        <v>142</v>
      </c>
      <c r="C157" t="s">
        <v>298</v>
      </c>
      <c r="D157" t="s">
        <v>160</v>
      </c>
      <c r="E157" s="1">
        <v>14</v>
      </c>
      <c r="F157" s="1" t="s">
        <v>414</v>
      </c>
      <c r="G157" s="23">
        <v>8019260162</v>
      </c>
    </row>
    <row r="158" spans="2:7" x14ac:dyDescent="0.25">
      <c r="B158" s="27">
        <v>143</v>
      </c>
      <c r="C158" t="s">
        <v>359</v>
      </c>
      <c r="D158" t="s">
        <v>161</v>
      </c>
      <c r="E158" s="1">
        <v>33</v>
      </c>
      <c r="F158" s="1" t="s">
        <v>414</v>
      </c>
      <c r="G158" s="23">
        <v>8018247533</v>
      </c>
    </row>
    <row r="159" spans="2:7" x14ac:dyDescent="0.25">
      <c r="B159" s="27">
        <v>144</v>
      </c>
      <c r="C159" t="s">
        <v>282</v>
      </c>
      <c r="D159" t="s">
        <v>162</v>
      </c>
      <c r="E159" s="1">
        <v>23</v>
      </c>
      <c r="F159" s="1" t="s">
        <v>414</v>
      </c>
      <c r="G159" s="23">
        <v>8014984217</v>
      </c>
    </row>
    <row r="160" spans="2:7" x14ac:dyDescent="0.25">
      <c r="B160" s="27">
        <v>145</v>
      </c>
      <c r="C160" t="s">
        <v>360</v>
      </c>
      <c r="D160" t="s">
        <v>163</v>
      </c>
      <c r="E160" s="1">
        <v>15</v>
      </c>
      <c r="F160" s="1" t="s">
        <v>414</v>
      </c>
      <c r="G160" s="23">
        <v>8019178913</v>
      </c>
    </row>
    <row r="161" spans="2:7" x14ac:dyDescent="0.25">
      <c r="B161" s="27">
        <v>146</v>
      </c>
      <c r="C161" t="s">
        <v>295</v>
      </c>
      <c r="D161" t="s">
        <v>164</v>
      </c>
      <c r="E161" s="1">
        <v>23</v>
      </c>
      <c r="F161" s="1" t="s">
        <v>413</v>
      </c>
      <c r="G161" s="23">
        <v>8015706698</v>
      </c>
    </row>
    <row r="162" spans="2:7" x14ac:dyDescent="0.25">
      <c r="B162" s="27">
        <v>147</v>
      </c>
      <c r="C162" t="s">
        <v>361</v>
      </c>
      <c r="D162" t="s">
        <v>165</v>
      </c>
      <c r="E162" s="1">
        <v>35</v>
      </c>
      <c r="F162" s="1" t="s">
        <v>414</v>
      </c>
      <c r="G162" s="23">
        <v>8013788022</v>
      </c>
    </row>
    <row r="163" spans="2:7" x14ac:dyDescent="0.25">
      <c r="B163" s="27">
        <v>148</v>
      </c>
      <c r="C163" t="s">
        <v>362</v>
      </c>
      <c r="D163" t="s">
        <v>166</v>
      </c>
      <c r="E163" s="1">
        <v>17</v>
      </c>
      <c r="F163" s="1" t="s">
        <v>414</v>
      </c>
      <c r="G163" s="23">
        <v>8018444188</v>
      </c>
    </row>
    <row r="164" spans="2:7" x14ac:dyDescent="0.25">
      <c r="B164" s="27">
        <v>149</v>
      </c>
      <c r="C164" t="s">
        <v>363</v>
      </c>
      <c r="D164" t="s">
        <v>167</v>
      </c>
      <c r="E164" s="1">
        <v>23</v>
      </c>
      <c r="F164" s="1" t="s">
        <v>413</v>
      </c>
      <c r="G164" s="23">
        <v>8018793378</v>
      </c>
    </row>
    <row r="165" spans="2:7" x14ac:dyDescent="0.25">
      <c r="B165" s="27">
        <v>150</v>
      </c>
      <c r="C165" t="s">
        <v>364</v>
      </c>
      <c r="D165" t="s">
        <v>168</v>
      </c>
      <c r="E165" s="1">
        <v>14</v>
      </c>
      <c r="F165" s="1" t="s">
        <v>414</v>
      </c>
      <c r="G165" s="23">
        <v>8014324588</v>
      </c>
    </row>
    <row r="166" spans="2:7" x14ac:dyDescent="0.25">
      <c r="B166" s="27">
        <v>151</v>
      </c>
      <c r="C166" t="s">
        <v>365</v>
      </c>
      <c r="D166" t="s">
        <v>169</v>
      </c>
      <c r="E166" s="1">
        <v>17</v>
      </c>
      <c r="F166" s="1" t="s">
        <v>414</v>
      </c>
      <c r="G166" s="23">
        <v>8019318108</v>
      </c>
    </row>
    <row r="167" spans="2:7" x14ac:dyDescent="0.25">
      <c r="B167" s="27">
        <v>152</v>
      </c>
      <c r="C167" t="s">
        <v>366</v>
      </c>
      <c r="D167" t="s">
        <v>170</v>
      </c>
      <c r="E167" s="1">
        <v>28</v>
      </c>
      <c r="F167" s="1" t="s">
        <v>413</v>
      </c>
      <c r="G167" s="23">
        <v>8012536663</v>
      </c>
    </row>
    <row r="168" spans="2:7" x14ac:dyDescent="0.25">
      <c r="B168" s="27">
        <v>153</v>
      </c>
      <c r="C168" t="s">
        <v>367</v>
      </c>
      <c r="D168" t="s">
        <v>171</v>
      </c>
      <c r="E168" s="1">
        <v>21</v>
      </c>
      <c r="F168" s="1" t="s">
        <v>414</v>
      </c>
      <c r="G168" s="23">
        <v>8014445446</v>
      </c>
    </row>
    <row r="169" spans="2:7" x14ac:dyDescent="0.25">
      <c r="B169" s="27">
        <v>154</v>
      </c>
      <c r="C169" t="s">
        <v>368</v>
      </c>
      <c r="D169" t="s">
        <v>172</v>
      </c>
      <c r="E169" s="1">
        <v>25</v>
      </c>
      <c r="F169" s="1" t="s">
        <v>414</v>
      </c>
      <c r="G169" s="23">
        <v>8016686005</v>
      </c>
    </row>
    <row r="170" spans="2:7" x14ac:dyDescent="0.25">
      <c r="B170" s="27">
        <v>155</v>
      </c>
      <c r="C170" t="s">
        <v>369</v>
      </c>
      <c r="D170" t="s">
        <v>173</v>
      </c>
      <c r="E170" s="1">
        <v>23</v>
      </c>
      <c r="F170" s="1" t="s">
        <v>414</v>
      </c>
      <c r="G170" s="23">
        <v>8014316518</v>
      </c>
    </row>
    <row r="171" spans="2:7" x14ac:dyDescent="0.25">
      <c r="B171" s="27">
        <v>156</v>
      </c>
      <c r="C171" t="s">
        <v>370</v>
      </c>
      <c r="D171" t="s">
        <v>174</v>
      </c>
      <c r="E171" s="1">
        <v>25</v>
      </c>
      <c r="F171" s="1" t="s">
        <v>414</v>
      </c>
      <c r="G171" s="23">
        <v>8014903078</v>
      </c>
    </row>
    <row r="172" spans="2:7" x14ac:dyDescent="0.25">
      <c r="B172" s="27">
        <v>157</v>
      </c>
      <c r="C172" t="s">
        <v>371</v>
      </c>
      <c r="D172" t="s">
        <v>175</v>
      </c>
      <c r="E172" s="1">
        <v>19</v>
      </c>
      <c r="F172" s="1" t="s">
        <v>413</v>
      </c>
      <c r="G172" s="23">
        <v>8019015311</v>
      </c>
    </row>
    <row r="173" spans="2:7" x14ac:dyDescent="0.25">
      <c r="B173" s="27">
        <v>158</v>
      </c>
      <c r="C173" t="s">
        <v>372</v>
      </c>
      <c r="D173" t="s">
        <v>176</v>
      </c>
      <c r="E173" s="1">
        <v>24</v>
      </c>
      <c r="F173" s="1" t="s">
        <v>413</v>
      </c>
      <c r="G173" s="23">
        <v>8019637376</v>
      </c>
    </row>
    <row r="174" spans="2:7" x14ac:dyDescent="0.25">
      <c r="B174" s="27">
        <v>159</v>
      </c>
      <c r="C174" t="s">
        <v>373</v>
      </c>
      <c r="D174" t="s">
        <v>177</v>
      </c>
      <c r="E174" s="1">
        <v>25</v>
      </c>
      <c r="F174" s="1" t="s">
        <v>414</v>
      </c>
      <c r="G174" s="23">
        <v>8015798138</v>
      </c>
    </row>
    <row r="175" spans="2:7" x14ac:dyDescent="0.25">
      <c r="B175" s="27">
        <v>160</v>
      </c>
      <c r="C175" t="s">
        <v>374</v>
      </c>
      <c r="D175" t="s">
        <v>178</v>
      </c>
      <c r="E175" s="1">
        <v>24</v>
      </c>
      <c r="F175" s="1" t="s">
        <v>413</v>
      </c>
      <c r="G175" s="23">
        <v>8017171890</v>
      </c>
    </row>
    <row r="176" spans="2:7" x14ac:dyDescent="0.25">
      <c r="B176" s="27">
        <v>161</v>
      </c>
      <c r="C176" t="s">
        <v>375</v>
      </c>
      <c r="D176" t="s">
        <v>179</v>
      </c>
      <c r="E176" s="1">
        <v>22</v>
      </c>
      <c r="F176" s="1" t="s">
        <v>413</v>
      </c>
      <c r="G176" s="23">
        <v>8013584313</v>
      </c>
    </row>
    <row r="177" spans="2:7" x14ac:dyDescent="0.25">
      <c r="B177" s="27">
        <v>162</v>
      </c>
      <c r="C177" t="s">
        <v>376</v>
      </c>
      <c r="D177" t="s">
        <v>180</v>
      </c>
      <c r="E177" s="1">
        <v>17</v>
      </c>
      <c r="F177" s="1" t="s">
        <v>414</v>
      </c>
      <c r="G177" s="23">
        <v>8016277415</v>
      </c>
    </row>
    <row r="178" spans="2:7" x14ac:dyDescent="0.25">
      <c r="B178" s="27">
        <v>163</v>
      </c>
      <c r="C178" t="s">
        <v>377</v>
      </c>
      <c r="D178" t="s">
        <v>181</v>
      </c>
      <c r="E178" s="1">
        <v>21</v>
      </c>
      <c r="F178" s="1" t="s">
        <v>413</v>
      </c>
      <c r="G178" s="23">
        <v>8018448043</v>
      </c>
    </row>
    <row r="179" spans="2:7" x14ac:dyDescent="0.25">
      <c r="B179" s="27">
        <v>164</v>
      </c>
      <c r="C179" t="s">
        <v>378</v>
      </c>
      <c r="D179" t="s">
        <v>182</v>
      </c>
      <c r="E179" s="1">
        <v>22</v>
      </c>
      <c r="F179" s="1" t="s">
        <v>413</v>
      </c>
      <c r="G179" s="23">
        <v>8016766131</v>
      </c>
    </row>
    <row r="180" spans="2:7" x14ac:dyDescent="0.25">
      <c r="B180" s="27">
        <v>165</v>
      </c>
      <c r="C180" t="s">
        <v>379</v>
      </c>
      <c r="D180" t="s">
        <v>183</v>
      </c>
      <c r="E180" s="1">
        <v>35</v>
      </c>
      <c r="F180" s="1" t="s">
        <v>414</v>
      </c>
      <c r="G180" s="23">
        <v>8019278729</v>
      </c>
    </row>
    <row r="181" spans="2:7" x14ac:dyDescent="0.25">
      <c r="B181" s="27">
        <v>166</v>
      </c>
      <c r="C181" t="s">
        <v>380</v>
      </c>
      <c r="D181" t="s">
        <v>184</v>
      </c>
      <c r="E181" s="1">
        <v>21</v>
      </c>
      <c r="F181" s="1" t="s">
        <v>413</v>
      </c>
      <c r="G181" s="23">
        <v>8013633678</v>
      </c>
    </row>
    <row r="182" spans="2:7" x14ac:dyDescent="0.25">
      <c r="B182" s="27">
        <v>167</v>
      </c>
      <c r="C182" t="s">
        <v>381</v>
      </c>
      <c r="D182" t="s">
        <v>185</v>
      </c>
      <c r="E182" s="1">
        <v>32</v>
      </c>
      <c r="F182" s="1" t="s">
        <v>414</v>
      </c>
      <c r="G182" s="23">
        <v>8013135752</v>
      </c>
    </row>
    <row r="183" spans="2:7" x14ac:dyDescent="0.25">
      <c r="B183" s="27">
        <v>168</v>
      </c>
      <c r="C183" t="s">
        <v>382</v>
      </c>
      <c r="D183" t="s">
        <v>186</v>
      </c>
      <c r="E183" s="1">
        <v>14</v>
      </c>
      <c r="F183" s="1" t="s">
        <v>413</v>
      </c>
      <c r="G183" s="23">
        <v>8014590960</v>
      </c>
    </row>
    <row r="184" spans="2:7" x14ac:dyDescent="0.25">
      <c r="B184" s="27">
        <v>169</v>
      </c>
      <c r="C184" t="s">
        <v>383</v>
      </c>
      <c r="D184" t="s">
        <v>187</v>
      </c>
      <c r="E184" s="1">
        <v>19</v>
      </c>
      <c r="F184" s="1" t="s">
        <v>414</v>
      </c>
      <c r="G184" s="23">
        <v>8019448084</v>
      </c>
    </row>
    <row r="185" spans="2:7" x14ac:dyDescent="0.25">
      <c r="B185" s="27">
        <v>170</v>
      </c>
      <c r="C185" t="s">
        <v>384</v>
      </c>
      <c r="D185" t="s">
        <v>188</v>
      </c>
      <c r="E185" s="1">
        <v>35</v>
      </c>
      <c r="F185" s="1" t="s">
        <v>413</v>
      </c>
      <c r="G185" s="23">
        <v>8014291757</v>
      </c>
    </row>
    <row r="186" spans="2:7" x14ac:dyDescent="0.25">
      <c r="B186" s="27">
        <v>171</v>
      </c>
      <c r="C186" t="s">
        <v>385</v>
      </c>
      <c r="D186" t="s">
        <v>189</v>
      </c>
      <c r="E186" s="1">
        <v>30</v>
      </c>
      <c r="F186" s="1" t="s">
        <v>414</v>
      </c>
      <c r="G186" s="23">
        <v>8018786299</v>
      </c>
    </row>
    <row r="187" spans="2:7" x14ac:dyDescent="0.25">
      <c r="B187" s="27">
        <v>172</v>
      </c>
      <c r="C187" t="s">
        <v>386</v>
      </c>
      <c r="D187" t="s">
        <v>190</v>
      </c>
      <c r="E187" s="1">
        <v>25</v>
      </c>
      <c r="F187" s="1" t="s">
        <v>413</v>
      </c>
      <c r="G187" s="23">
        <v>8016584012</v>
      </c>
    </row>
    <row r="188" spans="2:7" x14ac:dyDescent="0.25">
      <c r="B188" s="27">
        <v>173</v>
      </c>
      <c r="C188" t="s">
        <v>387</v>
      </c>
      <c r="D188" t="s">
        <v>191</v>
      </c>
      <c r="E188" s="1">
        <v>26</v>
      </c>
      <c r="F188" s="1" t="s">
        <v>414</v>
      </c>
      <c r="G188" s="23">
        <v>8018332741</v>
      </c>
    </row>
    <row r="189" spans="2:7" x14ac:dyDescent="0.25">
      <c r="B189" s="27">
        <v>174</v>
      </c>
      <c r="C189" t="s">
        <v>388</v>
      </c>
      <c r="D189" t="s">
        <v>192</v>
      </c>
      <c r="E189" s="1">
        <v>27</v>
      </c>
      <c r="F189" s="1" t="s">
        <v>413</v>
      </c>
      <c r="G189" s="23">
        <v>8018995340</v>
      </c>
    </row>
    <row r="190" spans="2:7" x14ac:dyDescent="0.25">
      <c r="B190" s="27">
        <v>175</v>
      </c>
      <c r="C190" t="s">
        <v>389</v>
      </c>
      <c r="D190" t="s">
        <v>193</v>
      </c>
      <c r="E190" s="1">
        <v>17</v>
      </c>
      <c r="F190" s="1" t="s">
        <v>414</v>
      </c>
      <c r="G190" s="23">
        <v>8015552530</v>
      </c>
    </row>
    <row r="191" spans="2:7" x14ac:dyDescent="0.25">
      <c r="B191" s="27">
        <v>176</v>
      </c>
      <c r="C191" t="s">
        <v>390</v>
      </c>
      <c r="D191" t="s">
        <v>194</v>
      </c>
      <c r="E191" s="1">
        <v>30</v>
      </c>
      <c r="F191" s="1" t="s">
        <v>413</v>
      </c>
      <c r="G191" s="23">
        <v>8016427187</v>
      </c>
    </row>
    <row r="192" spans="2:7" x14ac:dyDescent="0.25">
      <c r="B192" s="27">
        <v>177</v>
      </c>
      <c r="C192" t="s">
        <v>391</v>
      </c>
      <c r="D192" t="s">
        <v>195</v>
      </c>
      <c r="E192" s="1">
        <v>19</v>
      </c>
      <c r="F192" s="1" t="s">
        <v>414</v>
      </c>
      <c r="G192" s="23">
        <v>8017530176</v>
      </c>
    </row>
    <row r="193" spans="2:7" x14ac:dyDescent="0.25">
      <c r="B193" s="27">
        <v>178</v>
      </c>
      <c r="C193" t="s">
        <v>392</v>
      </c>
      <c r="D193" t="s">
        <v>196</v>
      </c>
      <c r="E193" s="1">
        <v>23</v>
      </c>
      <c r="F193" s="1" t="s">
        <v>413</v>
      </c>
      <c r="G193" s="23">
        <v>8016876359</v>
      </c>
    </row>
    <row r="194" spans="2:7" x14ac:dyDescent="0.25">
      <c r="B194" s="27">
        <v>179</v>
      </c>
      <c r="C194" t="s">
        <v>393</v>
      </c>
      <c r="D194" t="s">
        <v>197</v>
      </c>
      <c r="E194" s="1">
        <v>32</v>
      </c>
      <c r="F194" s="1" t="s">
        <v>414</v>
      </c>
      <c r="G194" s="23">
        <v>8019571217</v>
      </c>
    </row>
    <row r="195" spans="2:7" x14ac:dyDescent="0.25">
      <c r="B195" s="27">
        <v>180</v>
      </c>
      <c r="C195" t="s">
        <v>394</v>
      </c>
      <c r="D195" t="s">
        <v>198</v>
      </c>
      <c r="E195" s="1">
        <v>19</v>
      </c>
      <c r="F195" s="1" t="s">
        <v>413</v>
      </c>
      <c r="G195" s="23">
        <v>8016652596</v>
      </c>
    </row>
    <row r="196" spans="2:7" x14ac:dyDescent="0.25">
      <c r="B196" s="27">
        <v>181</v>
      </c>
      <c r="C196" t="s">
        <v>395</v>
      </c>
      <c r="D196" t="s">
        <v>199</v>
      </c>
      <c r="E196" s="1">
        <v>32</v>
      </c>
      <c r="F196" s="1" t="s">
        <v>414</v>
      </c>
      <c r="G196" s="23">
        <v>8016336088</v>
      </c>
    </row>
    <row r="197" spans="2:7" x14ac:dyDescent="0.25">
      <c r="B197" s="27">
        <v>182</v>
      </c>
      <c r="C197" t="s">
        <v>396</v>
      </c>
      <c r="D197" t="s">
        <v>200</v>
      </c>
      <c r="E197" s="1">
        <v>23</v>
      </c>
      <c r="F197" s="1" t="s">
        <v>414</v>
      </c>
      <c r="G197" s="23">
        <v>8018068848</v>
      </c>
    </row>
    <row r="198" spans="2:7" x14ac:dyDescent="0.25">
      <c r="B198" s="27">
        <v>183</v>
      </c>
      <c r="C198" t="s">
        <v>397</v>
      </c>
      <c r="D198" t="s">
        <v>201</v>
      </c>
      <c r="E198" s="1">
        <v>34</v>
      </c>
      <c r="F198" s="1" t="s">
        <v>414</v>
      </c>
      <c r="G198" s="23">
        <v>8015569555</v>
      </c>
    </row>
    <row r="199" spans="2:7" x14ac:dyDescent="0.25">
      <c r="B199" s="27">
        <v>184</v>
      </c>
      <c r="C199" t="s">
        <v>398</v>
      </c>
      <c r="D199" t="s">
        <v>202</v>
      </c>
      <c r="E199" s="1">
        <v>16</v>
      </c>
      <c r="F199" s="1" t="s">
        <v>414</v>
      </c>
      <c r="G199" s="23">
        <v>8017132139</v>
      </c>
    </row>
    <row r="200" spans="2:7" x14ac:dyDescent="0.25">
      <c r="B200" s="27">
        <v>185</v>
      </c>
      <c r="C200" t="s">
        <v>399</v>
      </c>
      <c r="D200" t="s">
        <v>203</v>
      </c>
      <c r="E200" s="1">
        <v>29</v>
      </c>
      <c r="F200" s="1" t="s">
        <v>414</v>
      </c>
      <c r="G200" s="23">
        <v>8012485298</v>
      </c>
    </row>
    <row r="201" spans="2:7" x14ac:dyDescent="0.25">
      <c r="B201" s="27">
        <v>186</v>
      </c>
      <c r="C201" t="s">
        <v>343</v>
      </c>
      <c r="D201" t="s">
        <v>204</v>
      </c>
      <c r="E201" s="1">
        <v>16</v>
      </c>
      <c r="F201" s="1" t="s">
        <v>413</v>
      </c>
      <c r="G201" s="23">
        <v>8017094700</v>
      </c>
    </row>
    <row r="202" spans="2:7" x14ac:dyDescent="0.25">
      <c r="B202" s="27">
        <v>187</v>
      </c>
      <c r="C202" t="s">
        <v>400</v>
      </c>
      <c r="D202" t="s">
        <v>205</v>
      </c>
      <c r="E202" s="1">
        <v>17</v>
      </c>
      <c r="F202" s="1" t="s">
        <v>414</v>
      </c>
      <c r="G202" s="23">
        <v>8015246276</v>
      </c>
    </row>
    <row r="203" spans="2:7" x14ac:dyDescent="0.25">
      <c r="B203" s="27">
        <v>188</v>
      </c>
      <c r="C203" t="s">
        <v>401</v>
      </c>
      <c r="D203" t="s">
        <v>206</v>
      </c>
      <c r="E203" s="1">
        <v>32</v>
      </c>
      <c r="F203" s="1" t="s">
        <v>413</v>
      </c>
      <c r="G203" s="23">
        <v>8017832730</v>
      </c>
    </row>
    <row r="204" spans="2:7" x14ac:dyDescent="0.25">
      <c r="B204" s="27">
        <v>189</v>
      </c>
      <c r="C204" t="s">
        <v>402</v>
      </c>
      <c r="D204" t="s">
        <v>207</v>
      </c>
      <c r="E204" s="1">
        <v>25</v>
      </c>
      <c r="F204" s="1" t="s">
        <v>413</v>
      </c>
      <c r="G204" s="23">
        <v>8012969236</v>
      </c>
    </row>
    <row r="205" spans="2:7" x14ac:dyDescent="0.25">
      <c r="B205" s="27">
        <v>190</v>
      </c>
      <c r="C205" t="s">
        <v>280</v>
      </c>
      <c r="D205" t="s">
        <v>208</v>
      </c>
      <c r="E205" s="1">
        <v>30</v>
      </c>
      <c r="F205" s="1" t="s">
        <v>414</v>
      </c>
      <c r="G205" s="23">
        <v>8015729878</v>
      </c>
    </row>
    <row r="206" spans="2:7" x14ac:dyDescent="0.25">
      <c r="B206" s="27">
        <v>191</v>
      </c>
      <c r="C206" t="s">
        <v>403</v>
      </c>
      <c r="D206" t="s">
        <v>209</v>
      </c>
      <c r="E206" s="1">
        <v>23</v>
      </c>
      <c r="F206" s="1" t="s">
        <v>414</v>
      </c>
      <c r="G206" s="23">
        <v>8013219115</v>
      </c>
    </row>
    <row r="207" spans="2:7" x14ac:dyDescent="0.25">
      <c r="B207" s="27">
        <v>192</v>
      </c>
      <c r="C207" t="s">
        <v>404</v>
      </c>
      <c r="D207" t="s">
        <v>210</v>
      </c>
      <c r="E207" s="1">
        <v>18</v>
      </c>
      <c r="F207" s="1" t="s">
        <v>414</v>
      </c>
      <c r="G207" s="23">
        <v>8016130125</v>
      </c>
    </row>
    <row r="208" spans="2:7" x14ac:dyDescent="0.25">
      <c r="B208" s="27">
        <v>193</v>
      </c>
      <c r="C208" t="s">
        <v>405</v>
      </c>
      <c r="D208" t="s">
        <v>211</v>
      </c>
      <c r="E208" s="1">
        <v>19</v>
      </c>
      <c r="F208" s="1" t="s">
        <v>414</v>
      </c>
      <c r="G208" s="23">
        <v>8016308815</v>
      </c>
    </row>
    <row r="209" spans="2:7" x14ac:dyDescent="0.25">
      <c r="B209" s="27">
        <v>194</v>
      </c>
      <c r="C209" t="s">
        <v>406</v>
      </c>
      <c r="D209" t="s">
        <v>212</v>
      </c>
      <c r="E209" s="1">
        <v>31</v>
      </c>
      <c r="F209" s="1" t="s">
        <v>414</v>
      </c>
      <c r="G209" s="23">
        <v>8016656472</v>
      </c>
    </row>
    <row r="210" spans="2:7" x14ac:dyDescent="0.25">
      <c r="B210" s="27">
        <v>195</v>
      </c>
      <c r="C210" t="s">
        <v>407</v>
      </c>
      <c r="D210" t="s">
        <v>213</v>
      </c>
      <c r="E210" s="1">
        <v>20</v>
      </c>
      <c r="F210" s="1" t="s">
        <v>413</v>
      </c>
      <c r="G210" s="23">
        <v>8019584879</v>
      </c>
    </row>
    <row r="211" spans="2:7" x14ac:dyDescent="0.25">
      <c r="B211" s="27">
        <v>196</v>
      </c>
      <c r="C211" t="s">
        <v>408</v>
      </c>
      <c r="D211" t="s">
        <v>214</v>
      </c>
      <c r="E211" s="1">
        <v>24</v>
      </c>
      <c r="F211" s="1" t="s">
        <v>414</v>
      </c>
      <c r="G211" s="23">
        <v>8016745497</v>
      </c>
    </row>
    <row r="212" spans="2:7" x14ac:dyDescent="0.25">
      <c r="B212" s="27">
        <v>197</v>
      </c>
      <c r="C212" t="s">
        <v>409</v>
      </c>
      <c r="D212" t="s">
        <v>215</v>
      </c>
      <c r="E212" s="1">
        <v>24</v>
      </c>
      <c r="F212" s="1" t="s">
        <v>414</v>
      </c>
      <c r="G212" s="23">
        <v>8013322064</v>
      </c>
    </row>
    <row r="213" spans="2:7" x14ac:dyDescent="0.25">
      <c r="B213" s="27">
        <v>198</v>
      </c>
      <c r="C213" t="s">
        <v>410</v>
      </c>
      <c r="D213" t="s">
        <v>216</v>
      </c>
      <c r="E213" s="1">
        <v>19</v>
      </c>
      <c r="F213" s="1" t="s">
        <v>413</v>
      </c>
      <c r="G213" s="23">
        <v>8018479337</v>
      </c>
    </row>
    <row r="214" spans="2:7" x14ac:dyDescent="0.25">
      <c r="B214" s="27">
        <v>199</v>
      </c>
      <c r="C214" t="s">
        <v>411</v>
      </c>
      <c r="D214" t="s">
        <v>217</v>
      </c>
      <c r="E214" s="1">
        <v>33</v>
      </c>
      <c r="F214" s="1" t="s">
        <v>414</v>
      </c>
      <c r="G214" s="23">
        <v>8012484858</v>
      </c>
    </row>
    <row r="215" spans="2:7" x14ac:dyDescent="0.25">
      <c r="B215" s="27">
        <v>200</v>
      </c>
      <c r="C215" t="s">
        <v>412</v>
      </c>
      <c r="D215" t="s">
        <v>218</v>
      </c>
      <c r="E215" s="1">
        <v>14</v>
      </c>
      <c r="F215" s="1" t="s">
        <v>414</v>
      </c>
      <c r="G215" s="23">
        <v>8012586526</v>
      </c>
    </row>
  </sheetData>
  <sortState ref="L35:L40">
    <sortCondition ref="L35"/>
  </sortState>
  <mergeCells count="8">
    <mergeCell ref="A8:X9"/>
    <mergeCell ref="K49:L49"/>
    <mergeCell ref="K50:L50"/>
    <mergeCell ref="K51:L51"/>
    <mergeCell ref="J45:T45"/>
    <mergeCell ref="B11:X12"/>
    <mergeCell ref="K47:L47"/>
    <mergeCell ref="K48:L4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30" bestFit="1" customWidth="1"/>
    <col min="2" max="2" width="15.42578125" bestFit="1" customWidth="1"/>
    <col min="3" max="38" width="11.28515625" customWidth="1"/>
  </cols>
  <sheetData>
    <row r="1" spans="1:38" ht="15" customHeight="1" x14ac:dyDescent="0.25">
      <c r="A1" s="48" t="s">
        <v>510</v>
      </c>
      <c r="B1" s="48"/>
      <c r="C1" s="38"/>
      <c r="D1" s="38"/>
      <c r="E1" s="38"/>
      <c r="F1" s="38"/>
      <c r="G1" s="38"/>
      <c r="H1" s="38"/>
    </row>
    <row r="2" spans="1:38" x14ac:dyDescent="0.25">
      <c r="A2" s="48"/>
      <c r="B2" s="48"/>
      <c r="C2" s="38"/>
      <c r="D2" s="38"/>
      <c r="E2" s="38"/>
      <c r="F2" s="38"/>
      <c r="G2" s="38"/>
      <c r="H2" s="38"/>
    </row>
    <row r="3" spans="1:38" x14ac:dyDescent="0.25">
      <c r="A3" s="48"/>
      <c r="B3" s="48"/>
      <c r="C3" s="38"/>
      <c r="D3" s="38"/>
      <c r="E3" s="38"/>
      <c r="F3" s="38"/>
      <c r="G3" s="38"/>
      <c r="H3" s="38"/>
    </row>
    <row r="4" spans="1:38" x14ac:dyDescent="0.25">
      <c r="A4" s="48"/>
      <c r="B4" s="48"/>
      <c r="C4" s="38"/>
      <c r="D4" s="38"/>
      <c r="E4" s="38"/>
      <c r="F4" s="38"/>
      <c r="G4" s="38"/>
      <c r="H4" s="38"/>
    </row>
    <row r="5" spans="1:38" x14ac:dyDescent="0.25">
      <c r="A5" s="48"/>
      <c r="B5" s="48"/>
      <c r="C5" s="38"/>
      <c r="D5" s="38"/>
      <c r="E5" s="38"/>
      <c r="F5" s="38"/>
      <c r="G5" s="38"/>
      <c r="H5" s="38"/>
    </row>
    <row r="6" spans="1:38" x14ac:dyDescent="0.25">
      <c r="A6" s="48"/>
      <c r="B6" s="48"/>
      <c r="C6" s="38"/>
      <c r="D6" s="38"/>
      <c r="E6" s="38"/>
      <c r="F6" s="38"/>
      <c r="G6" s="38"/>
      <c r="H6" s="38"/>
    </row>
    <row r="7" spans="1:38" x14ac:dyDescent="0.25">
      <c r="A7" s="48"/>
      <c r="B7" s="48"/>
      <c r="C7" s="38"/>
      <c r="D7" s="38"/>
      <c r="E7" s="38"/>
      <c r="F7" s="38"/>
      <c r="G7" s="38"/>
      <c r="H7" s="38"/>
    </row>
    <row r="8" spans="1:38" ht="15.75" x14ac:dyDescent="0.25">
      <c r="B8" s="5"/>
      <c r="C8" s="46">
        <v>2013</v>
      </c>
      <c r="D8" s="46"/>
      <c r="E8" s="46"/>
      <c r="F8" s="46"/>
      <c r="G8" s="46"/>
      <c r="H8" s="47"/>
      <c r="I8" s="46">
        <v>2014</v>
      </c>
      <c r="J8" s="46"/>
      <c r="K8" s="46"/>
      <c r="L8" s="46"/>
      <c r="M8" s="46"/>
      <c r="N8" s="47"/>
      <c r="O8" s="46">
        <v>2015</v>
      </c>
      <c r="P8" s="46"/>
      <c r="Q8" s="46"/>
      <c r="R8" s="46"/>
      <c r="S8" s="46"/>
      <c r="T8" s="47"/>
      <c r="U8" s="46">
        <v>2016</v>
      </c>
      <c r="V8" s="46"/>
      <c r="W8" s="46"/>
      <c r="X8" s="46"/>
      <c r="Y8" s="46"/>
      <c r="Z8" s="47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5.75" x14ac:dyDescent="0.25">
      <c r="A9" s="8" t="s">
        <v>495</v>
      </c>
      <c r="B9" s="37" t="s">
        <v>496</v>
      </c>
      <c r="C9" s="35" t="s">
        <v>497</v>
      </c>
      <c r="D9" s="35" t="s">
        <v>498</v>
      </c>
      <c r="E9" s="35" t="s">
        <v>499</v>
      </c>
      <c r="F9" s="35" t="s">
        <v>500</v>
      </c>
      <c r="G9" s="35" t="s">
        <v>501</v>
      </c>
      <c r="H9" s="36" t="s">
        <v>502</v>
      </c>
      <c r="I9" s="35" t="s">
        <v>497</v>
      </c>
      <c r="J9" s="35" t="s">
        <v>498</v>
      </c>
      <c r="K9" s="35" t="s">
        <v>499</v>
      </c>
      <c r="L9" s="35" t="s">
        <v>500</v>
      </c>
      <c r="M9" s="35" t="s">
        <v>501</v>
      </c>
      <c r="N9" s="36" t="s">
        <v>502</v>
      </c>
      <c r="O9" s="35" t="s">
        <v>497</v>
      </c>
      <c r="P9" s="35" t="s">
        <v>498</v>
      </c>
      <c r="Q9" s="35" t="s">
        <v>499</v>
      </c>
      <c r="R9" s="35" t="s">
        <v>500</v>
      </c>
      <c r="S9" s="35" t="s">
        <v>501</v>
      </c>
      <c r="T9" s="36" t="s">
        <v>502</v>
      </c>
      <c r="U9" s="35" t="s">
        <v>497</v>
      </c>
      <c r="V9" s="35" t="s">
        <v>498</v>
      </c>
      <c r="W9" s="35" t="s">
        <v>499</v>
      </c>
      <c r="X9" s="35" t="s">
        <v>500</v>
      </c>
      <c r="Y9" s="35" t="s">
        <v>501</v>
      </c>
      <c r="Z9" s="36" t="s">
        <v>502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5">
      <c r="A10" s="3" t="s">
        <v>425</v>
      </c>
      <c r="B10" s="6" t="s">
        <v>426</v>
      </c>
      <c r="C10" s="28">
        <v>0</v>
      </c>
      <c r="D10" s="28">
        <v>9</v>
      </c>
      <c r="E10" s="28">
        <v>34</v>
      </c>
      <c r="F10" s="28">
        <v>25</v>
      </c>
      <c r="G10" s="28">
        <v>52</v>
      </c>
      <c r="H10" s="5">
        <v>5</v>
      </c>
      <c r="I10" s="28">
        <v>9</v>
      </c>
      <c r="J10" s="28">
        <v>9</v>
      </c>
      <c r="K10" s="28">
        <v>21</v>
      </c>
      <c r="L10" s="28">
        <v>30</v>
      </c>
      <c r="M10" s="28">
        <v>39</v>
      </c>
      <c r="N10" s="5">
        <v>6</v>
      </c>
      <c r="O10" s="28">
        <v>7</v>
      </c>
      <c r="P10" s="28">
        <v>6</v>
      </c>
      <c r="Q10" s="28">
        <v>29</v>
      </c>
      <c r="R10" s="28">
        <v>35</v>
      </c>
      <c r="S10" s="28">
        <v>45</v>
      </c>
      <c r="T10" s="5">
        <v>25</v>
      </c>
      <c r="U10" s="28">
        <v>12</v>
      </c>
      <c r="V10" s="28">
        <v>11</v>
      </c>
      <c r="W10" s="28">
        <v>27</v>
      </c>
      <c r="X10" s="28">
        <v>5</v>
      </c>
      <c r="Y10" s="28">
        <v>6</v>
      </c>
      <c r="Z10" s="5">
        <v>25</v>
      </c>
    </row>
    <row r="11" spans="1:38" x14ac:dyDescent="0.25">
      <c r="A11" s="3" t="s">
        <v>427</v>
      </c>
      <c r="B11" s="6" t="s">
        <v>428</v>
      </c>
      <c r="C11" s="28">
        <v>9</v>
      </c>
      <c r="D11" s="28">
        <v>3</v>
      </c>
      <c r="E11" s="28">
        <v>22</v>
      </c>
      <c r="F11" s="28">
        <v>31</v>
      </c>
      <c r="G11" s="28">
        <v>34</v>
      </c>
      <c r="H11" s="5">
        <v>12</v>
      </c>
      <c r="I11" s="28">
        <v>10</v>
      </c>
      <c r="J11" s="28">
        <v>14</v>
      </c>
      <c r="K11" s="28">
        <v>20</v>
      </c>
      <c r="L11" s="28">
        <v>51</v>
      </c>
      <c r="M11" s="28">
        <v>19</v>
      </c>
      <c r="N11" s="5">
        <v>8</v>
      </c>
      <c r="O11" s="28">
        <v>1</v>
      </c>
      <c r="P11" s="28">
        <v>13</v>
      </c>
      <c r="Q11" s="28">
        <v>28</v>
      </c>
      <c r="R11" s="28">
        <v>40</v>
      </c>
      <c r="S11" s="28">
        <v>27</v>
      </c>
      <c r="T11" s="5">
        <v>11</v>
      </c>
      <c r="U11" s="28">
        <v>9</v>
      </c>
      <c r="V11" s="28">
        <v>0</v>
      </c>
      <c r="W11" s="28">
        <v>17</v>
      </c>
      <c r="X11" s="28">
        <v>34</v>
      </c>
      <c r="Y11" s="28">
        <v>27</v>
      </c>
      <c r="Z11" s="5">
        <v>6</v>
      </c>
    </row>
    <row r="12" spans="1:38" x14ac:dyDescent="0.25">
      <c r="A12" s="3" t="s">
        <v>429</v>
      </c>
      <c r="B12" s="6" t="s">
        <v>430</v>
      </c>
      <c r="C12" s="28">
        <v>2</v>
      </c>
      <c r="D12" s="28">
        <v>6</v>
      </c>
      <c r="E12" s="28">
        <v>7</v>
      </c>
      <c r="F12" s="28">
        <v>42</v>
      </c>
      <c r="G12" s="28">
        <v>59</v>
      </c>
      <c r="H12" s="5">
        <v>15</v>
      </c>
      <c r="I12" s="28">
        <v>1</v>
      </c>
      <c r="J12" s="28">
        <v>19</v>
      </c>
      <c r="K12" s="28">
        <v>12</v>
      </c>
      <c r="L12" s="28">
        <v>33</v>
      </c>
      <c r="M12" s="28">
        <v>10</v>
      </c>
      <c r="N12" s="5">
        <v>24</v>
      </c>
      <c r="O12" s="28">
        <v>5</v>
      </c>
      <c r="P12" s="28">
        <v>0</v>
      </c>
      <c r="Q12" s="28">
        <v>7</v>
      </c>
      <c r="R12" s="28">
        <v>32</v>
      </c>
      <c r="S12" s="28">
        <v>29</v>
      </c>
      <c r="T12" s="5">
        <v>8</v>
      </c>
      <c r="U12" s="28">
        <v>1</v>
      </c>
      <c r="V12" s="28">
        <v>17</v>
      </c>
      <c r="W12" s="28">
        <v>2</v>
      </c>
      <c r="X12" s="28">
        <v>7</v>
      </c>
      <c r="Y12" s="28">
        <v>13</v>
      </c>
      <c r="Z12" s="5">
        <v>10</v>
      </c>
    </row>
    <row r="13" spans="1:38" x14ac:dyDescent="0.25">
      <c r="A13" s="3" t="s">
        <v>431</v>
      </c>
      <c r="B13" s="6" t="s">
        <v>432</v>
      </c>
      <c r="C13" s="28">
        <v>4</v>
      </c>
      <c r="D13" s="28">
        <v>5</v>
      </c>
      <c r="E13" s="28">
        <v>20</v>
      </c>
      <c r="F13" s="28">
        <v>13</v>
      </c>
      <c r="G13" s="28">
        <v>69</v>
      </c>
      <c r="H13" s="5">
        <v>3</v>
      </c>
      <c r="I13" s="28">
        <v>0</v>
      </c>
      <c r="J13" s="28">
        <v>9</v>
      </c>
      <c r="K13" s="28">
        <v>19</v>
      </c>
      <c r="L13" s="28">
        <v>62</v>
      </c>
      <c r="M13" s="28">
        <v>30</v>
      </c>
      <c r="N13" s="5">
        <v>8</v>
      </c>
      <c r="O13" s="28">
        <v>3</v>
      </c>
      <c r="P13" s="28">
        <v>5</v>
      </c>
      <c r="Q13" s="28">
        <v>32</v>
      </c>
      <c r="R13" s="28">
        <v>26</v>
      </c>
      <c r="S13" s="28">
        <v>11</v>
      </c>
      <c r="T13" s="5">
        <v>2</v>
      </c>
      <c r="U13" s="28">
        <v>11</v>
      </c>
      <c r="V13" s="28">
        <v>17</v>
      </c>
      <c r="W13" s="28">
        <v>28</v>
      </c>
      <c r="X13" s="28">
        <v>42</v>
      </c>
      <c r="Y13" s="28">
        <v>25</v>
      </c>
      <c r="Z13" s="5">
        <v>17</v>
      </c>
    </row>
    <row r="14" spans="1:38" x14ac:dyDescent="0.25">
      <c r="A14" s="3" t="s">
        <v>433</v>
      </c>
      <c r="B14" s="6" t="s">
        <v>432</v>
      </c>
      <c r="C14" s="28">
        <v>13</v>
      </c>
      <c r="D14" s="28">
        <v>20</v>
      </c>
      <c r="E14" s="28">
        <v>14</v>
      </c>
      <c r="F14" s="28">
        <v>20</v>
      </c>
      <c r="G14" s="28">
        <v>65</v>
      </c>
      <c r="H14" s="5">
        <v>22</v>
      </c>
      <c r="I14" s="28">
        <v>3</v>
      </c>
      <c r="J14" s="28">
        <v>2</v>
      </c>
      <c r="K14" s="28">
        <v>38</v>
      </c>
      <c r="L14" s="28">
        <v>22</v>
      </c>
      <c r="M14" s="28">
        <v>48</v>
      </c>
      <c r="N14" s="5">
        <v>25</v>
      </c>
      <c r="O14" s="28">
        <v>7</v>
      </c>
      <c r="P14" s="28">
        <v>5</v>
      </c>
      <c r="Q14" s="28">
        <v>38</v>
      </c>
      <c r="R14" s="28">
        <v>14</v>
      </c>
      <c r="S14" s="28">
        <v>56</v>
      </c>
      <c r="T14" s="5">
        <v>9</v>
      </c>
      <c r="U14" s="28">
        <v>11</v>
      </c>
      <c r="V14" s="28">
        <v>3</v>
      </c>
      <c r="W14" s="28">
        <v>39</v>
      </c>
      <c r="X14" s="28">
        <v>51</v>
      </c>
      <c r="Y14" s="28">
        <v>36</v>
      </c>
      <c r="Z14" s="5">
        <v>7</v>
      </c>
    </row>
    <row r="15" spans="1:38" x14ac:dyDescent="0.25">
      <c r="A15" s="3" t="s">
        <v>434</v>
      </c>
      <c r="B15" s="6" t="s">
        <v>432</v>
      </c>
      <c r="C15" s="28">
        <v>3</v>
      </c>
      <c r="D15" s="28">
        <v>10</v>
      </c>
      <c r="E15" s="28">
        <v>37</v>
      </c>
      <c r="F15" s="28">
        <v>59</v>
      </c>
      <c r="G15" s="28">
        <v>18</v>
      </c>
      <c r="H15" s="5">
        <v>5</v>
      </c>
      <c r="I15" s="28">
        <v>5</v>
      </c>
      <c r="J15" s="28">
        <v>9</v>
      </c>
      <c r="K15" s="28">
        <v>17</v>
      </c>
      <c r="L15" s="28">
        <v>8</v>
      </c>
      <c r="M15" s="28">
        <v>29</v>
      </c>
      <c r="N15" s="5">
        <v>3</v>
      </c>
      <c r="O15" s="28">
        <v>9</v>
      </c>
      <c r="P15" s="28">
        <v>5</v>
      </c>
      <c r="Q15" s="28">
        <v>9</v>
      </c>
      <c r="R15" s="28">
        <v>65</v>
      </c>
      <c r="S15" s="28">
        <v>45</v>
      </c>
      <c r="T15" s="5">
        <v>9</v>
      </c>
      <c r="U15" s="28">
        <v>4</v>
      </c>
      <c r="V15" s="28">
        <v>2</v>
      </c>
      <c r="W15" s="28">
        <v>20</v>
      </c>
      <c r="X15" s="28">
        <v>58</v>
      </c>
      <c r="Y15" s="28">
        <v>52</v>
      </c>
      <c r="Z15" s="5">
        <v>18</v>
      </c>
    </row>
    <row r="16" spans="1:38" x14ac:dyDescent="0.25">
      <c r="A16" s="3" t="s">
        <v>435</v>
      </c>
      <c r="B16" s="6" t="s">
        <v>432</v>
      </c>
      <c r="C16" s="28">
        <v>4</v>
      </c>
      <c r="D16" s="28">
        <v>17</v>
      </c>
      <c r="E16" s="28">
        <v>10</v>
      </c>
      <c r="F16" s="28">
        <v>52</v>
      </c>
      <c r="G16" s="28">
        <v>41</v>
      </c>
      <c r="H16" s="5">
        <v>9</v>
      </c>
      <c r="I16" s="28">
        <v>4</v>
      </c>
      <c r="J16" s="28">
        <v>2</v>
      </c>
      <c r="K16" s="28">
        <v>30</v>
      </c>
      <c r="L16" s="28">
        <v>65</v>
      </c>
      <c r="M16" s="28">
        <v>8</v>
      </c>
      <c r="N16" s="5">
        <v>7</v>
      </c>
      <c r="O16" s="28">
        <v>11</v>
      </c>
      <c r="P16" s="28">
        <v>0</v>
      </c>
      <c r="Q16" s="28">
        <v>8</v>
      </c>
      <c r="R16" s="28">
        <v>9</v>
      </c>
      <c r="S16" s="28">
        <v>61</v>
      </c>
      <c r="T16" s="5">
        <v>2</v>
      </c>
      <c r="U16" s="28">
        <v>9</v>
      </c>
      <c r="V16" s="28">
        <v>4</v>
      </c>
      <c r="W16" s="28">
        <v>38</v>
      </c>
      <c r="X16" s="28">
        <v>62</v>
      </c>
      <c r="Y16" s="28">
        <v>8</v>
      </c>
      <c r="Z16" s="5">
        <v>17</v>
      </c>
    </row>
    <row r="17" spans="1:26" x14ac:dyDescent="0.25">
      <c r="A17" s="3" t="s">
        <v>436</v>
      </c>
      <c r="B17" s="6" t="s">
        <v>432</v>
      </c>
      <c r="C17" s="28">
        <v>10</v>
      </c>
      <c r="D17" s="28">
        <v>14</v>
      </c>
      <c r="E17" s="28">
        <v>35</v>
      </c>
      <c r="F17" s="28">
        <v>15</v>
      </c>
      <c r="G17" s="28">
        <v>35</v>
      </c>
      <c r="H17" s="5">
        <v>11</v>
      </c>
      <c r="I17" s="28">
        <v>15</v>
      </c>
      <c r="J17" s="28">
        <v>7</v>
      </c>
      <c r="K17" s="28">
        <v>27</v>
      </c>
      <c r="L17" s="28">
        <v>44</v>
      </c>
      <c r="M17" s="28">
        <v>19</v>
      </c>
      <c r="N17" s="5">
        <v>17</v>
      </c>
      <c r="O17" s="28">
        <v>4</v>
      </c>
      <c r="P17" s="28">
        <v>5</v>
      </c>
      <c r="Q17" s="28">
        <v>40</v>
      </c>
      <c r="R17" s="28">
        <v>24</v>
      </c>
      <c r="S17" s="28">
        <v>43</v>
      </c>
      <c r="T17" s="5">
        <v>5</v>
      </c>
      <c r="U17" s="28">
        <v>5</v>
      </c>
      <c r="V17" s="28">
        <v>17</v>
      </c>
      <c r="W17" s="28">
        <v>4</v>
      </c>
      <c r="X17" s="28">
        <v>59</v>
      </c>
      <c r="Y17" s="28">
        <v>45</v>
      </c>
      <c r="Z17" s="5">
        <v>12</v>
      </c>
    </row>
    <row r="18" spans="1:26" x14ac:dyDescent="0.25">
      <c r="A18" s="3" t="s">
        <v>437</v>
      </c>
      <c r="B18" s="6" t="s">
        <v>432</v>
      </c>
      <c r="C18" s="28">
        <v>7</v>
      </c>
      <c r="D18" s="28">
        <v>13</v>
      </c>
      <c r="E18" s="28">
        <v>5</v>
      </c>
      <c r="F18" s="28">
        <v>51</v>
      </c>
      <c r="G18" s="28">
        <v>6</v>
      </c>
      <c r="H18" s="5">
        <v>13</v>
      </c>
      <c r="I18" s="28">
        <v>6</v>
      </c>
      <c r="J18" s="28">
        <v>15</v>
      </c>
      <c r="K18" s="28">
        <v>8</v>
      </c>
      <c r="L18" s="28">
        <v>51</v>
      </c>
      <c r="M18" s="28">
        <v>14</v>
      </c>
      <c r="N18" s="5">
        <v>3</v>
      </c>
      <c r="O18" s="28">
        <v>7</v>
      </c>
      <c r="P18" s="28">
        <v>9</v>
      </c>
      <c r="Q18" s="28">
        <v>37</v>
      </c>
      <c r="R18" s="28">
        <v>37</v>
      </c>
      <c r="S18" s="28">
        <v>70</v>
      </c>
      <c r="T18" s="5">
        <v>25</v>
      </c>
      <c r="U18" s="28">
        <v>2</v>
      </c>
      <c r="V18" s="28">
        <v>20</v>
      </c>
      <c r="W18" s="28">
        <v>18</v>
      </c>
      <c r="X18" s="28">
        <v>52</v>
      </c>
      <c r="Y18" s="28">
        <v>34</v>
      </c>
      <c r="Z18" s="5">
        <v>18</v>
      </c>
    </row>
    <row r="19" spans="1:26" x14ac:dyDescent="0.25">
      <c r="A19" s="3" t="s">
        <v>438</v>
      </c>
      <c r="B19" s="6" t="s">
        <v>432</v>
      </c>
      <c r="C19" s="28">
        <v>9</v>
      </c>
      <c r="D19" s="28">
        <v>11</v>
      </c>
      <c r="E19" s="28">
        <v>29</v>
      </c>
      <c r="F19" s="28">
        <v>36</v>
      </c>
      <c r="G19" s="28">
        <v>61</v>
      </c>
      <c r="H19" s="5">
        <v>11</v>
      </c>
      <c r="I19" s="28">
        <v>1</v>
      </c>
      <c r="J19" s="28">
        <v>0</v>
      </c>
      <c r="K19" s="28">
        <v>24</v>
      </c>
      <c r="L19" s="28">
        <v>46</v>
      </c>
      <c r="M19" s="28">
        <v>21</v>
      </c>
      <c r="N19" s="5">
        <v>10</v>
      </c>
      <c r="O19" s="28">
        <v>3</v>
      </c>
      <c r="P19" s="28">
        <v>12</v>
      </c>
      <c r="Q19" s="28">
        <v>21</v>
      </c>
      <c r="R19" s="28">
        <v>44</v>
      </c>
      <c r="S19" s="28">
        <v>37</v>
      </c>
      <c r="T19" s="5">
        <v>17</v>
      </c>
      <c r="U19" s="28">
        <v>8</v>
      </c>
      <c r="V19" s="28">
        <v>9</v>
      </c>
      <c r="W19" s="28">
        <v>28</v>
      </c>
      <c r="X19" s="28">
        <v>50</v>
      </c>
      <c r="Y19" s="28">
        <v>9</v>
      </c>
      <c r="Z19" s="5">
        <v>21</v>
      </c>
    </row>
    <row r="20" spans="1:26" x14ac:dyDescent="0.25">
      <c r="A20" s="3" t="s">
        <v>439</v>
      </c>
      <c r="B20" s="6" t="s">
        <v>440</v>
      </c>
      <c r="C20" s="28">
        <v>12</v>
      </c>
      <c r="D20" s="28">
        <v>11</v>
      </c>
      <c r="E20" s="28">
        <v>2</v>
      </c>
      <c r="F20" s="28">
        <v>35</v>
      </c>
      <c r="G20" s="28">
        <v>32</v>
      </c>
      <c r="H20" s="5">
        <v>4</v>
      </c>
      <c r="I20" s="28">
        <v>1</v>
      </c>
      <c r="J20" s="28">
        <v>17</v>
      </c>
      <c r="K20" s="28">
        <v>5</v>
      </c>
      <c r="L20" s="28">
        <v>61</v>
      </c>
      <c r="M20" s="28">
        <v>13</v>
      </c>
      <c r="N20" s="5">
        <v>6</v>
      </c>
      <c r="O20" s="28">
        <v>15</v>
      </c>
      <c r="P20" s="28">
        <v>0</v>
      </c>
      <c r="Q20" s="28">
        <v>19</v>
      </c>
      <c r="R20" s="28">
        <v>36</v>
      </c>
      <c r="S20" s="28">
        <v>33</v>
      </c>
      <c r="T20" s="5">
        <v>13</v>
      </c>
      <c r="U20" s="28">
        <v>4</v>
      </c>
      <c r="V20" s="28">
        <v>11</v>
      </c>
      <c r="W20" s="28">
        <v>31</v>
      </c>
      <c r="X20" s="28">
        <v>54</v>
      </c>
      <c r="Y20" s="28">
        <v>48</v>
      </c>
      <c r="Z20" s="5">
        <v>4</v>
      </c>
    </row>
    <row r="21" spans="1:26" x14ac:dyDescent="0.25">
      <c r="A21" s="3" t="s">
        <v>441</v>
      </c>
      <c r="B21" s="6" t="s">
        <v>442</v>
      </c>
      <c r="C21" s="28">
        <v>4</v>
      </c>
      <c r="D21" s="28">
        <v>3</v>
      </c>
      <c r="E21" s="28">
        <v>17</v>
      </c>
      <c r="F21" s="28">
        <v>53</v>
      </c>
      <c r="G21" s="28">
        <v>14</v>
      </c>
      <c r="H21" s="5">
        <v>12</v>
      </c>
      <c r="I21" s="28">
        <v>13</v>
      </c>
      <c r="J21" s="28">
        <v>16</v>
      </c>
      <c r="K21" s="28">
        <v>32</v>
      </c>
      <c r="L21" s="28">
        <v>17</v>
      </c>
      <c r="M21" s="28">
        <v>27</v>
      </c>
      <c r="N21" s="5">
        <v>20</v>
      </c>
      <c r="O21" s="28">
        <v>0</v>
      </c>
      <c r="P21" s="28">
        <v>12</v>
      </c>
      <c r="Q21" s="28">
        <v>33</v>
      </c>
      <c r="R21" s="28">
        <v>55</v>
      </c>
      <c r="S21" s="28">
        <v>48</v>
      </c>
      <c r="T21" s="5">
        <v>13</v>
      </c>
      <c r="U21" s="28">
        <v>11</v>
      </c>
      <c r="V21" s="28">
        <v>5</v>
      </c>
      <c r="W21" s="28">
        <v>22</v>
      </c>
      <c r="X21" s="28">
        <v>21</v>
      </c>
      <c r="Y21" s="28">
        <v>45</v>
      </c>
      <c r="Z21" s="5">
        <v>19</v>
      </c>
    </row>
    <row r="22" spans="1:26" x14ac:dyDescent="0.25">
      <c r="A22" s="3" t="s">
        <v>443</v>
      </c>
      <c r="B22" s="6" t="s">
        <v>442</v>
      </c>
      <c r="C22" s="28">
        <v>10</v>
      </c>
      <c r="D22" s="28">
        <v>5</v>
      </c>
      <c r="E22" s="28">
        <v>22</v>
      </c>
      <c r="F22" s="28">
        <v>45</v>
      </c>
      <c r="G22" s="28">
        <v>57</v>
      </c>
      <c r="H22" s="5">
        <v>21</v>
      </c>
      <c r="I22" s="28">
        <v>3</v>
      </c>
      <c r="J22" s="28">
        <v>10</v>
      </c>
      <c r="K22" s="28">
        <v>26</v>
      </c>
      <c r="L22" s="28">
        <v>11</v>
      </c>
      <c r="M22" s="28">
        <v>56</v>
      </c>
      <c r="N22" s="5">
        <v>2</v>
      </c>
      <c r="O22" s="28">
        <v>7</v>
      </c>
      <c r="P22" s="28">
        <v>4</v>
      </c>
      <c r="Q22" s="28">
        <v>13</v>
      </c>
      <c r="R22" s="28">
        <v>24</v>
      </c>
      <c r="S22" s="28">
        <v>25</v>
      </c>
      <c r="T22" s="5">
        <v>2</v>
      </c>
      <c r="U22" s="28">
        <v>8</v>
      </c>
      <c r="V22" s="28">
        <v>15</v>
      </c>
      <c r="W22" s="28">
        <v>19</v>
      </c>
      <c r="X22" s="28">
        <v>36</v>
      </c>
      <c r="Y22" s="28">
        <v>37</v>
      </c>
      <c r="Z22" s="5">
        <v>23</v>
      </c>
    </row>
    <row r="23" spans="1:26" x14ac:dyDescent="0.25">
      <c r="A23" s="3" t="s">
        <v>444</v>
      </c>
      <c r="B23" s="6" t="s">
        <v>426</v>
      </c>
      <c r="C23" s="28">
        <v>10</v>
      </c>
      <c r="D23" s="28">
        <v>15</v>
      </c>
      <c r="E23" s="28">
        <v>4</v>
      </c>
      <c r="F23" s="28">
        <v>18</v>
      </c>
      <c r="G23" s="28">
        <v>12</v>
      </c>
      <c r="H23" s="5">
        <v>23</v>
      </c>
      <c r="I23" s="28">
        <v>8</v>
      </c>
      <c r="J23" s="28">
        <v>10</v>
      </c>
      <c r="K23" s="28">
        <v>30</v>
      </c>
      <c r="L23" s="28">
        <v>17</v>
      </c>
      <c r="M23" s="28">
        <v>52</v>
      </c>
      <c r="N23" s="5">
        <v>14</v>
      </c>
      <c r="O23" s="28">
        <v>6</v>
      </c>
      <c r="P23" s="28">
        <v>4</v>
      </c>
      <c r="Q23" s="28">
        <v>20</v>
      </c>
      <c r="R23" s="28">
        <v>10</v>
      </c>
      <c r="S23" s="28">
        <v>53</v>
      </c>
      <c r="T23" s="5">
        <v>1</v>
      </c>
      <c r="U23" s="28">
        <v>11</v>
      </c>
      <c r="V23" s="28">
        <v>2</v>
      </c>
      <c r="W23" s="28">
        <v>19</v>
      </c>
      <c r="X23" s="28">
        <v>50</v>
      </c>
      <c r="Y23" s="28">
        <v>47</v>
      </c>
      <c r="Z23" s="5">
        <v>3</v>
      </c>
    </row>
    <row r="24" spans="1:26" x14ac:dyDescent="0.25">
      <c r="A24" s="3" t="s">
        <v>445</v>
      </c>
      <c r="B24" s="6" t="s">
        <v>446</v>
      </c>
      <c r="C24" s="28">
        <v>10</v>
      </c>
      <c r="D24" s="28">
        <v>9</v>
      </c>
      <c r="E24" s="28">
        <v>22</v>
      </c>
      <c r="F24" s="28">
        <v>59</v>
      </c>
      <c r="G24" s="28">
        <v>55</v>
      </c>
      <c r="H24" s="5">
        <v>0</v>
      </c>
      <c r="I24" s="28">
        <v>9</v>
      </c>
      <c r="J24" s="28">
        <v>9</v>
      </c>
      <c r="K24" s="28">
        <v>2</v>
      </c>
      <c r="L24" s="28">
        <v>48</v>
      </c>
      <c r="M24" s="28">
        <v>39</v>
      </c>
      <c r="N24" s="5">
        <v>16</v>
      </c>
      <c r="O24" s="28">
        <v>11</v>
      </c>
      <c r="P24" s="28">
        <v>8</v>
      </c>
      <c r="Q24" s="28">
        <v>32</v>
      </c>
      <c r="R24" s="28">
        <v>5</v>
      </c>
      <c r="S24" s="28">
        <v>61</v>
      </c>
      <c r="T24" s="5">
        <v>20</v>
      </c>
      <c r="U24" s="28">
        <v>15</v>
      </c>
      <c r="V24" s="28">
        <v>10</v>
      </c>
      <c r="W24" s="28">
        <v>34</v>
      </c>
      <c r="X24" s="28">
        <v>30</v>
      </c>
      <c r="Y24" s="28">
        <v>60</v>
      </c>
      <c r="Z24" s="5">
        <v>10</v>
      </c>
    </row>
    <row r="25" spans="1:26" x14ac:dyDescent="0.25">
      <c r="A25" s="3" t="s">
        <v>447</v>
      </c>
      <c r="B25" s="6" t="s">
        <v>448</v>
      </c>
      <c r="C25" s="28">
        <v>11</v>
      </c>
      <c r="D25" s="28">
        <v>12</v>
      </c>
      <c r="E25" s="28">
        <v>3</v>
      </c>
      <c r="F25" s="28">
        <v>30</v>
      </c>
      <c r="G25" s="28">
        <v>33</v>
      </c>
      <c r="H25" s="5">
        <v>0</v>
      </c>
      <c r="I25" s="28">
        <v>7</v>
      </c>
      <c r="J25" s="28">
        <v>8</v>
      </c>
      <c r="K25" s="28">
        <v>10</v>
      </c>
      <c r="L25" s="28">
        <v>10</v>
      </c>
      <c r="M25" s="28">
        <v>45</v>
      </c>
      <c r="N25" s="5">
        <v>13</v>
      </c>
      <c r="O25" s="28">
        <v>4</v>
      </c>
      <c r="P25" s="28">
        <v>9</v>
      </c>
      <c r="Q25" s="28">
        <v>7</v>
      </c>
      <c r="R25" s="28">
        <v>60</v>
      </c>
      <c r="S25" s="28">
        <v>41</v>
      </c>
      <c r="T25" s="5">
        <v>13</v>
      </c>
      <c r="U25" s="28">
        <v>7</v>
      </c>
      <c r="V25" s="28">
        <v>20</v>
      </c>
      <c r="W25" s="28">
        <v>2</v>
      </c>
      <c r="X25" s="28">
        <v>11</v>
      </c>
      <c r="Y25" s="28">
        <v>57</v>
      </c>
      <c r="Z25" s="5">
        <v>19</v>
      </c>
    </row>
    <row r="26" spans="1:26" x14ac:dyDescent="0.25">
      <c r="A26" s="3" t="s">
        <v>449</v>
      </c>
      <c r="B26" s="6" t="s">
        <v>450</v>
      </c>
      <c r="C26" s="28">
        <v>13</v>
      </c>
      <c r="D26" s="28">
        <v>13</v>
      </c>
      <c r="E26" s="28">
        <v>30</v>
      </c>
      <c r="F26" s="28">
        <v>14</v>
      </c>
      <c r="G26" s="28">
        <v>10</v>
      </c>
      <c r="H26" s="5">
        <v>0</v>
      </c>
      <c r="I26" s="28">
        <v>2</v>
      </c>
      <c r="J26" s="28">
        <v>5</v>
      </c>
      <c r="K26" s="28">
        <v>37</v>
      </c>
      <c r="L26" s="28">
        <v>18</v>
      </c>
      <c r="M26" s="28">
        <v>70</v>
      </c>
      <c r="N26" s="5">
        <v>9</v>
      </c>
      <c r="O26" s="28">
        <v>10</v>
      </c>
      <c r="P26" s="28">
        <v>14</v>
      </c>
      <c r="Q26" s="28">
        <v>39</v>
      </c>
      <c r="R26" s="28">
        <v>31</v>
      </c>
      <c r="S26" s="28">
        <v>17</v>
      </c>
      <c r="T26" s="5">
        <v>13</v>
      </c>
      <c r="U26" s="28">
        <v>9</v>
      </c>
      <c r="V26" s="28">
        <v>1</v>
      </c>
      <c r="W26" s="28">
        <v>37</v>
      </c>
      <c r="X26" s="28">
        <v>46</v>
      </c>
      <c r="Y26" s="28">
        <v>31</v>
      </c>
      <c r="Z26" s="5">
        <v>22</v>
      </c>
    </row>
    <row r="27" spans="1:26" x14ac:dyDescent="0.25">
      <c r="A27" s="3" t="s">
        <v>451</v>
      </c>
      <c r="B27" s="6" t="s">
        <v>452</v>
      </c>
      <c r="C27" s="28">
        <v>9</v>
      </c>
      <c r="D27" s="28">
        <v>1</v>
      </c>
      <c r="E27" s="28">
        <v>27</v>
      </c>
      <c r="F27" s="28">
        <v>32</v>
      </c>
      <c r="G27" s="28">
        <v>24</v>
      </c>
      <c r="H27" s="5">
        <v>24</v>
      </c>
      <c r="I27" s="28">
        <v>9</v>
      </c>
      <c r="J27" s="28">
        <v>6</v>
      </c>
      <c r="K27" s="28">
        <v>19</v>
      </c>
      <c r="L27" s="28">
        <v>48</v>
      </c>
      <c r="M27" s="28">
        <v>50</v>
      </c>
      <c r="N27" s="5">
        <v>18</v>
      </c>
      <c r="O27" s="28">
        <v>11</v>
      </c>
      <c r="P27" s="28">
        <v>18</v>
      </c>
      <c r="Q27" s="28">
        <v>25</v>
      </c>
      <c r="R27" s="28">
        <v>6</v>
      </c>
      <c r="S27" s="28">
        <v>15</v>
      </c>
      <c r="T27" s="5">
        <v>22</v>
      </c>
      <c r="U27" s="28">
        <v>12</v>
      </c>
      <c r="V27" s="28">
        <v>16</v>
      </c>
      <c r="W27" s="28">
        <v>20</v>
      </c>
      <c r="X27" s="28">
        <v>52</v>
      </c>
      <c r="Y27" s="28">
        <v>22</v>
      </c>
      <c r="Z27" s="5">
        <v>4</v>
      </c>
    </row>
    <row r="28" spans="1:26" x14ac:dyDescent="0.25">
      <c r="A28" s="3" t="s">
        <v>453</v>
      </c>
      <c r="B28" s="6" t="s">
        <v>428</v>
      </c>
      <c r="C28" s="28">
        <v>1</v>
      </c>
      <c r="D28" s="28">
        <v>15</v>
      </c>
      <c r="E28" s="28">
        <v>36</v>
      </c>
      <c r="F28" s="28">
        <v>40</v>
      </c>
      <c r="G28" s="28">
        <v>16</v>
      </c>
      <c r="H28" s="5">
        <v>15</v>
      </c>
      <c r="I28" s="28">
        <v>9</v>
      </c>
      <c r="J28" s="28">
        <v>15</v>
      </c>
      <c r="K28" s="28">
        <v>3</v>
      </c>
      <c r="L28" s="28">
        <v>25</v>
      </c>
      <c r="M28" s="28">
        <v>9</v>
      </c>
      <c r="N28" s="5">
        <v>0</v>
      </c>
      <c r="O28" s="28">
        <v>12</v>
      </c>
      <c r="P28" s="28">
        <v>7</v>
      </c>
      <c r="Q28" s="28">
        <v>2</v>
      </c>
      <c r="R28" s="28">
        <v>6</v>
      </c>
      <c r="S28" s="28">
        <v>18</v>
      </c>
      <c r="T28" s="5">
        <v>11</v>
      </c>
      <c r="U28" s="28">
        <v>0</v>
      </c>
      <c r="V28" s="28">
        <v>10</v>
      </c>
      <c r="W28" s="28">
        <v>6</v>
      </c>
      <c r="X28" s="28">
        <v>20</v>
      </c>
      <c r="Y28" s="28">
        <v>67</v>
      </c>
      <c r="Z28" s="5">
        <v>16</v>
      </c>
    </row>
    <row r="29" spans="1:26" x14ac:dyDescent="0.25">
      <c r="A29" s="3" t="s">
        <v>486</v>
      </c>
      <c r="B29" s="6" t="s">
        <v>428</v>
      </c>
      <c r="C29" s="28">
        <v>6</v>
      </c>
      <c r="D29" s="28">
        <v>20</v>
      </c>
      <c r="E29" s="28">
        <v>20</v>
      </c>
      <c r="F29" s="28">
        <v>20</v>
      </c>
      <c r="G29" s="28">
        <v>28</v>
      </c>
      <c r="H29" s="5">
        <v>2</v>
      </c>
      <c r="I29" s="28">
        <v>0</v>
      </c>
      <c r="J29" s="28">
        <v>20</v>
      </c>
      <c r="K29" s="28">
        <v>6</v>
      </c>
      <c r="L29" s="28">
        <v>27</v>
      </c>
      <c r="M29" s="28">
        <v>27</v>
      </c>
      <c r="N29" s="5">
        <v>17</v>
      </c>
      <c r="O29" s="28">
        <v>1</v>
      </c>
      <c r="P29" s="28">
        <v>1</v>
      </c>
      <c r="Q29" s="28">
        <v>5</v>
      </c>
      <c r="R29" s="28">
        <v>4</v>
      </c>
      <c r="S29" s="28">
        <v>35</v>
      </c>
      <c r="T29" s="5">
        <v>17</v>
      </c>
      <c r="U29" s="28">
        <v>3</v>
      </c>
      <c r="V29" s="28">
        <v>14</v>
      </c>
      <c r="W29" s="28">
        <v>35</v>
      </c>
      <c r="X29" s="28">
        <v>64</v>
      </c>
      <c r="Y29" s="28">
        <v>47</v>
      </c>
      <c r="Z29" s="5">
        <v>25</v>
      </c>
    </row>
    <row r="30" spans="1:26" x14ac:dyDescent="0.25">
      <c r="A30" s="3" t="s">
        <v>487</v>
      </c>
      <c r="B30" s="6" t="s">
        <v>454</v>
      </c>
      <c r="C30" s="28">
        <v>11</v>
      </c>
      <c r="D30" s="28">
        <v>19</v>
      </c>
      <c r="E30" s="28">
        <v>6</v>
      </c>
      <c r="F30" s="28">
        <v>61</v>
      </c>
      <c r="G30" s="28">
        <v>8</v>
      </c>
      <c r="H30" s="5">
        <v>1</v>
      </c>
      <c r="I30" s="28">
        <v>4</v>
      </c>
      <c r="J30" s="28">
        <v>19</v>
      </c>
      <c r="K30" s="28">
        <v>23</v>
      </c>
      <c r="L30" s="28">
        <v>33</v>
      </c>
      <c r="M30" s="28">
        <v>33</v>
      </c>
      <c r="N30" s="5">
        <v>7</v>
      </c>
      <c r="O30" s="28">
        <v>14</v>
      </c>
      <c r="P30" s="28">
        <v>13</v>
      </c>
      <c r="Q30" s="28">
        <v>21</v>
      </c>
      <c r="R30" s="28">
        <v>11</v>
      </c>
      <c r="S30" s="28">
        <v>27</v>
      </c>
      <c r="T30" s="5">
        <v>17</v>
      </c>
      <c r="U30" s="28">
        <v>9</v>
      </c>
      <c r="V30" s="28">
        <v>19</v>
      </c>
      <c r="W30" s="28">
        <v>22</v>
      </c>
      <c r="X30" s="28">
        <v>25</v>
      </c>
      <c r="Y30" s="28">
        <v>33</v>
      </c>
      <c r="Z30" s="5">
        <v>13</v>
      </c>
    </row>
    <row r="31" spans="1:26" x14ac:dyDescent="0.25">
      <c r="A31" s="3" t="s">
        <v>455</v>
      </c>
      <c r="B31" s="6" t="s">
        <v>442</v>
      </c>
      <c r="C31" s="28">
        <v>4</v>
      </c>
      <c r="D31" s="28">
        <v>18</v>
      </c>
      <c r="E31" s="28">
        <v>12</v>
      </c>
      <c r="F31" s="28">
        <v>7</v>
      </c>
      <c r="G31" s="28">
        <v>64</v>
      </c>
      <c r="H31" s="5">
        <v>18</v>
      </c>
      <c r="I31" s="28">
        <v>6</v>
      </c>
      <c r="J31" s="28">
        <v>1</v>
      </c>
      <c r="K31" s="28">
        <v>26</v>
      </c>
      <c r="L31" s="28">
        <v>54</v>
      </c>
      <c r="M31" s="28">
        <v>37</v>
      </c>
      <c r="N31" s="5">
        <v>10</v>
      </c>
      <c r="O31" s="28">
        <v>6</v>
      </c>
      <c r="P31" s="28">
        <v>13</v>
      </c>
      <c r="Q31" s="28">
        <v>30</v>
      </c>
      <c r="R31" s="28">
        <v>40</v>
      </c>
      <c r="S31" s="28">
        <v>44</v>
      </c>
      <c r="T31" s="5">
        <v>8</v>
      </c>
      <c r="U31" s="28">
        <v>15</v>
      </c>
      <c r="V31" s="28">
        <v>1</v>
      </c>
      <c r="W31" s="28">
        <v>20</v>
      </c>
      <c r="X31" s="28">
        <v>25</v>
      </c>
      <c r="Y31" s="28">
        <v>5</v>
      </c>
      <c r="Z31" s="5">
        <v>18</v>
      </c>
    </row>
    <row r="32" spans="1:26" x14ac:dyDescent="0.25">
      <c r="A32" s="3" t="s">
        <v>488</v>
      </c>
      <c r="B32" s="6" t="s">
        <v>428</v>
      </c>
      <c r="C32" s="28">
        <v>14</v>
      </c>
      <c r="D32" s="28">
        <v>3</v>
      </c>
      <c r="E32" s="28">
        <v>5</v>
      </c>
      <c r="F32" s="28">
        <v>13</v>
      </c>
      <c r="G32" s="28">
        <v>45</v>
      </c>
      <c r="H32" s="5">
        <v>5</v>
      </c>
      <c r="I32" s="28">
        <v>10</v>
      </c>
      <c r="J32" s="28">
        <v>18</v>
      </c>
      <c r="K32" s="28">
        <v>33</v>
      </c>
      <c r="L32" s="28">
        <v>28</v>
      </c>
      <c r="M32" s="28">
        <v>26</v>
      </c>
      <c r="N32" s="5">
        <v>14</v>
      </c>
      <c r="O32" s="28">
        <v>8</v>
      </c>
      <c r="P32" s="28">
        <v>0</v>
      </c>
      <c r="Q32" s="28">
        <v>9</v>
      </c>
      <c r="R32" s="28">
        <v>13</v>
      </c>
      <c r="S32" s="28">
        <v>27</v>
      </c>
      <c r="T32" s="5">
        <v>22</v>
      </c>
      <c r="U32" s="28">
        <v>12</v>
      </c>
      <c r="V32" s="28">
        <v>3</v>
      </c>
      <c r="W32" s="28">
        <v>16</v>
      </c>
      <c r="X32" s="28">
        <v>46</v>
      </c>
      <c r="Y32" s="28">
        <v>7</v>
      </c>
      <c r="Z32" s="5">
        <v>3</v>
      </c>
    </row>
    <row r="33" spans="1:26" x14ac:dyDescent="0.25">
      <c r="A33" s="3" t="s">
        <v>489</v>
      </c>
      <c r="B33" s="6" t="s">
        <v>428</v>
      </c>
      <c r="C33" s="28">
        <v>1</v>
      </c>
      <c r="D33" s="28">
        <v>9</v>
      </c>
      <c r="E33" s="28">
        <v>6</v>
      </c>
      <c r="F33" s="28">
        <v>33</v>
      </c>
      <c r="G33" s="28">
        <v>36</v>
      </c>
      <c r="H33" s="5">
        <v>3</v>
      </c>
      <c r="I33" s="28">
        <v>8</v>
      </c>
      <c r="J33" s="28">
        <v>1</v>
      </c>
      <c r="K33" s="28">
        <v>10</v>
      </c>
      <c r="L33" s="28">
        <v>61</v>
      </c>
      <c r="M33" s="28">
        <v>12</v>
      </c>
      <c r="N33" s="5">
        <v>24</v>
      </c>
      <c r="O33" s="28">
        <v>12</v>
      </c>
      <c r="P33" s="28">
        <v>5</v>
      </c>
      <c r="Q33" s="28">
        <v>33</v>
      </c>
      <c r="R33" s="28">
        <v>11</v>
      </c>
      <c r="S33" s="28">
        <v>41</v>
      </c>
      <c r="T33" s="5">
        <v>0</v>
      </c>
      <c r="U33" s="28">
        <v>1</v>
      </c>
      <c r="V33" s="28">
        <v>20</v>
      </c>
      <c r="W33" s="28">
        <v>19</v>
      </c>
      <c r="X33" s="28">
        <v>13</v>
      </c>
      <c r="Y33" s="28">
        <v>19</v>
      </c>
      <c r="Z33" s="5">
        <v>10</v>
      </c>
    </row>
    <row r="34" spans="1:26" x14ac:dyDescent="0.25">
      <c r="A34" s="3" t="s">
        <v>456</v>
      </c>
      <c r="B34" s="6" t="s">
        <v>450</v>
      </c>
      <c r="C34" s="28">
        <v>8</v>
      </c>
      <c r="D34" s="28">
        <v>6</v>
      </c>
      <c r="E34" s="28">
        <v>28</v>
      </c>
      <c r="F34" s="28">
        <v>30</v>
      </c>
      <c r="G34" s="28">
        <v>12</v>
      </c>
      <c r="H34" s="5">
        <v>1</v>
      </c>
      <c r="I34" s="28">
        <v>6</v>
      </c>
      <c r="J34" s="28">
        <v>13</v>
      </c>
      <c r="K34" s="28">
        <v>14</v>
      </c>
      <c r="L34" s="28">
        <v>17</v>
      </c>
      <c r="M34" s="28">
        <v>11</v>
      </c>
      <c r="N34" s="5">
        <v>23</v>
      </c>
      <c r="O34" s="28">
        <v>10</v>
      </c>
      <c r="P34" s="28">
        <v>6</v>
      </c>
      <c r="Q34" s="28">
        <v>16</v>
      </c>
      <c r="R34" s="28">
        <v>20</v>
      </c>
      <c r="S34" s="28">
        <v>39</v>
      </c>
      <c r="T34" s="5">
        <v>14</v>
      </c>
      <c r="U34" s="28">
        <v>6</v>
      </c>
      <c r="V34" s="28">
        <v>5</v>
      </c>
      <c r="W34" s="28">
        <v>11</v>
      </c>
      <c r="X34" s="28">
        <v>63</v>
      </c>
      <c r="Y34" s="28">
        <v>17</v>
      </c>
      <c r="Z34" s="5">
        <v>14</v>
      </c>
    </row>
    <row r="35" spans="1:26" x14ac:dyDescent="0.25">
      <c r="A35" s="3" t="s">
        <v>457</v>
      </c>
      <c r="B35" s="6" t="s">
        <v>450</v>
      </c>
      <c r="C35" s="28">
        <v>10</v>
      </c>
      <c r="D35" s="28">
        <v>17</v>
      </c>
      <c r="E35" s="28">
        <v>7</v>
      </c>
      <c r="F35" s="28">
        <v>30</v>
      </c>
      <c r="G35" s="28">
        <v>64</v>
      </c>
      <c r="H35" s="5">
        <v>4</v>
      </c>
      <c r="I35" s="28">
        <v>15</v>
      </c>
      <c r="J35" s="28">
        <v>13</v>
      </c>
      <c r="K35" s="28">
        <v>12</v>
      </c>
      <c r="L35" s="28">
        <v>53</v>
      </c>
      <c r="M35" s="28">
        <v>27</v>
      </c>
      <c r="N35" s="5">
        <v>10</v>
      </c>
      <c r="O35" s="28">
        <v>8</v>
      </c>
      <c r="P35" s="28">
        <v>0</v>
      </c>
      <c r="Q35" s="28">
        <v>17</v>
      </c>
      <c r="R35" s="28">
        <v>28</v>
      </c>
      <c r="S35" s="28">
        <v>63</v>
      </c>
      <c r="T35" s="5">
        <v>16</v>
      </c>
      <c r="U35" s="28">
        <v>2</v>
      </c>
      <c r="V35" s="28">
        <v>7</v>
      </c>
      <c r="W35" s="28">
        <v>29</v>
      </c>
      <c r="X35" s="28">
        <v>38</v>
      </c>
      <c r="Y35" s="28">
        <v>42</v>
      </c>
      <c r="Z35" s="5">
        <v>8</v>
      </c>
    </row>
    <row r="36" spans="1:26" x14ac:dyDescent="0.25">
      <c r="A36" s="3" t="s">
        <v>458</v>
      </c>
      <c r="B36" s="6" t="s">
        <v>450</v>
      </c>
      <c r="C36" s="28">
        <v>8</v>
      </c>
      <c r="D36" s="28">
        <v>19</v>
      </c>
      <c r="E36" s="28">
        <v>24</v>
      </c>
      <c r="F36" s="28">
        <v>10</v>
      </c>
      <c r="G36" s="28">
        <v>15</v>
      </c>
      <c r="H36" s="5">
        <v>10</v>
      </c>
      <c r="I36" s="28">
        <v>14</v>
      </c>
      <c r="J36" s="28">
        <v>8</v>
      </c>
      <c r="K36" s="28">
        <v>9</v>
      </c>
      <c r="L36" s="28">
        <v>16</v>
      </c>
      <c r="M36" s="28">
        <v>11</v>
      </c>
      <c r="N36" s="5">
        <v>6</v>
      </c>
      <c r="O36" s="28">
        <v>8</v>
      </c>
      <c r="P36" s="28">
        <v>12</v>
      </c>
      <c r="Q36" s="28">
        <v>3</v>
      </c>
      <c r="R36" s="28">
        <v>59</v>
      </c>
      <c r="S36" s="28">
        <v>51</v>
      </c>
      <c r="T36" s="5">
        <v>12</v>
      </c>
      <c r="U36" s="28">
        <v>14</v>
      </c>
      <c r="V36" s="28">
        <v>16</v>
      </c>
      <c r="W36" s="28">
        <v>8</v>
      </c>
      <c r="X36" s="28">
        <v>26</v>
      </c>
      <c r="Y36" s="28">
        <v>25</v>
      </c>
      <c r="Z36" s="5">
        <v>23</v>
      </c>
    </row>
    <row r="37" spans="1:26" x14ac:dyDescent="0.25">
      <c r="A37" s="3" t="s">
        <v>490</v>
      </c>
      <c r="B37" s="6" t="s">
        <v>452</v>
      </c>
      <c r="C37" s="28">
        <v>9</v>
      </c>
      <c r="D37" s="28">
        <v>19</v>
      </c>
      <c r="E37" s="28">
        <v>12</v>
      </c>
      <c r="F37" s="28">
        <v>7</v>
      </c>
      <c r="G37" s="28">
        <v>67</v>
      </c>
      <c r="H37" s="5">
        <v>3</v>
      </c>
      <c r="I37" s="28">
        <v>7</v>
      </c>
      <c r="J37" s="28">
        <v>8</v>
      </c>
      <c r="K37" s="28">
        <v>36</v>
      </c>
      <c r="L37" s="28">
        <v>29</v>
      </c>
      <c r="M37" s="28">
        <v>19</v>
      </c>
      <c r="N37" s="5">
        <v>8</v>
      </c>
      <c r="O37" s="28">
        <v>2</v>
      </c>
      <c r="P37" s="28">
        <v>18</v>
      </c>
      <c r="Q37" s="28">
        <v>35</v>
      </c>
      <c r="R37" s="28">
        <v>28</v>
      </c>
      <c r="S37" s="28">
        <v>28</v>
      </c>
      <c r="T37" s="5">
        <v>6</v>
      </c>
      <c r="U37" s="28">
        <v>9</v>
      </c>
      <c r="V37" s="28">
        <v>19</v>
      </c>
      <c r="W37" s="28">
        <v>30</v>
      </c>
      <c r="X37" s="28">
        <v>14</v>
      </c>
      <c r="Y37" s="28">
        <v>57</v>
      </c>
      <c r="Z37" s="5">
        <v>14</v>
      </c>
    </row>
    <row r="38" spans="1:26" x14ac:dyDescent="0.25">
      <c r="A38" s="3" t="s">
        <v>459</v>
      </c>
      <c r="B38" s="6" t="s">
        <v>450</v>
      </c>
      <c r="C38" s="28">
        <v>5</v>
      </c>
      <c r="D38" s="28">
        <v>20</v>
      </c>
      <c r="E38" s="28">
        <v>40</v>
      </c>
      <c r="F38" s="28">
        <v>44</v>
      </c>
      <c r="G38" s="28">
        <v>53</v>
      </c>
      <c r="H38" s="5">
        <v>11</v>
      </c>
      <c r="I38" s="28">
        <v>13</v>
      </c>
      <c r="J38" s="28">
        <v>20</v>
      </c>
      <c r="K38" s="28">
        <v>17</v>
      </c>
      <c r="L38" s="28">
        <v>33</v>
      </c>
      <c r="M38" s="28">
        <v>41</v>
      </c>
      <c r="N38" s="5">
        <v>9</v>
      </c>
      <c r="O38" s="28">
        <v>15</v>
      </c>
      <c r="P38" s="28">
        <v>6</v>
      </c>
      <c r="Q38" s="28">
        <v>22</v>
      </c>
      <c r="R38" s="28">
        <v>40</v>
      </c>
      <c r="S38" s="28">
        <v>56</v>
      </c>
      <c r="T38" s="5">
        <v>21</v>
      </c>
      <c r="U38" s="28">
        <v>8</v>
      </c>
      <c r="V38" s="28">
        <v>14</v>
      </c>
      <c r="W38" s="28">
        <v>37</v>
      </c>
      <c r="X38" s="28">
        <v>49</v>
      </c>
      <c r="Y38" s="28">
        <v>55</v>
      </c>
      <c r="Z38" s="5">
        <v>0</v>
      </c>
    </row>
    <row r="39" spans="1:26" x14ac:dyDescent="0.25">
      <c r="A39" s="3" t="s">
        <v>460</v>
      </c>
      <c r="B39" s="6" t="s">
        <v>442</v>
      </c>
      <c r="C39" s="28">
        <v>7</v>
      </c>
      <c r="D39" s="28">
        <v>12</v>
      </c>
      <c r="E39" s="28">
        <v>11</v>
      </c>
      <c r="F39" s="28">
        <v>59</v>
      </c>
      <c r="G39" s="28">
        <v>64</v>
      </c>
      <c r="H39" s="5">
        <v>25</v>
      </c>
      <c r="I39" s="28">
        <v>4</v>
      </c>
      <c r="J39" s="28">
        <v>0</v>
      </c>
      <c r="K39" s="28">
        <v>19</v>
      </c>
      <c r="L39" s="28">
        <v>43</v>
      </c>
      <c r="M39" s="28">
        <v>19</v>
      </c>
      <c r="N39" s="5">
        <v>15</v>
      </c>
      <c r="O39" s="28">
        <v>11</v>
      </c>
      <c r="P39" s="28">
        <v>12</v>
      </c>
      <c r="Q39" s="28">
        <v>26</v>
      </c>
      <c r="R39" s="28">
        <v>43</v>
      </c>
      <c r="S39" s="28">
        <v>19</v>
      </c>
      <c r="T39" s="5">
        <v>16</v>
      </c>
      <c r="U39" s="28">
        <v>4</v>
      </c>
      <c r="V39" s="28">
        <v>9</v>
      </c>
      <c r="W39" s="28">
        <v>27</v>
      </c>
      <c r="X39" s="28">
        <v>25</v>
      </c>
      <c r="Y39" s="28">
        <v>44</v>
      </c>
      <c r="Z39" s="5">
        <v>19</v>
      </c>
    </row>
    <row r="40" spans="1:26" x14ac:dyDescent="0.25">
      <c r="A40" s="3" t="s">
        <v>461</v>
      </c>
      <c r="B40" s="6" t="s">
        <v>442</v>
      </c>
      <c r="C40" s="28">
        <v>15</v>
      </c>
      <c r="D40" s="28">
        <v>6</v>
      </c>
      <c r="E40" s="28">
        <v>8</v>
      </c>
      <c r="F40" s="28">
        <v>17</v>
      </c>
      <c r="G40" s="28">
        <v>51</v>
      </c>
      <c r="H40" s="5">
        <v>15</v>
      </c>
      <c r="I40" s="28">
        <v>7</v>
      </c>
      <c r="J40" s="28">
        <v>9</v>
      </c>
      <c r="K40" s="28">
        <v>25</v>
      </c>
      <c r="L40" s="28">
        <v>35</v>
      </c>
      <c r="M40" s="28">
        <v>64</v>
      </c>
      <c r="N40" s="5">
        <v>4</v>
      </c>
      <c r="O40" s="28">
        <v>7</v>
      </c>
      <c r="P40" s="28">
        <v>17</v>
      </c>
      <c r="Q40" s="28">
        <v>37</v>
      </c>
      <c r="R40" s="28">
        <v>33</v>
      </c>
      <c r="S40" s="28">
        <v>8</v>
      </c>
      <c r="T40" s="5">
        <v>4</v>
      </c>
      <c r="U40" s="28">
        <v>10</v>
      </c>
      <c r="V40" s="28">
        <v>3</v>
      </c>
      <c r="W40" s="28">
        <v>30</v>
      </c>
      <c r="X40" s="28">
        <v>54</v>
      </c>
      <c r="Y40" s="28">
        <v>16</v>
      </c>
      <c r="Z40" s="5">
        <v>0</v>
      </c>
    </row>
    <row r="41" spans="1:26" x14ac:dyDescent="0.25">
      <c r="A41" s="3" t="s">
        <v>462</v>
      </c>
      <c r="B41" s="6" t="s">
        <v>442</v>
      </c>
      <c r="C41" s="28">
        <v>4</v>
      </c>
      <c r="D41" s="28">
        <v>0</v>
      </c>
      <c r="E41" s="28">
        <v>12</v>
      </c>
      <c r="F41" s="28">
        <v>53</v>
      </c>
      <c r="G41" s="28">
        <v>28</v>
      </c>
      <c r="H41" s="5">
        <v>10</v>
      </c>
      <c r="I41" s="28">
        <v>15</v>
      </c>
      <c r="J41" s="28">
        <v>2</v>
      </c>
      <c r="K41" s="28">
        <v>21</v>
      </c>
      <c r="L41" s="28">
        <v>55</v>
      </c>
      <c r="M41" s="28">
        <v>14</v>
      </c>
      <c r="N41" s="5">
        <v>18</v>
      </c>
      <c r="O41" s="28">
        <v>11</v>
      </c>
      <c r="P41" s="28">
        <v>1</v>
      </c>
      <c r="Q41" s="28">
        <v>26</v>
      </c>
      <c r="R41" s="28">
        <v>63</v>
      </c>
      <c r="S41" s="28">
        <v>39</v>
      </c>
      <c r="T41" s="5">
        <v>10</v>
      </c>
      <c r="U41" s="28">
        <v>4</v>
      </c>
      <c r="V41" s="28">
        <v>12</v>
      </c>
      <c r="W41" s="28">
        <v>12</v>
      </c>
      <c r="X41" s="28">
        <v>16</v>
      </c>
      <c r="Y41" s="28">
        <v>10</v>
      </c>
      <c r="Z41" s="5">
        <v>2</v>
      </c>
    </row>
    <row r="42" spans="1:26" x14ac:dyDescent="0.25">
      <c r="A42" s="3" t="s">
        <v>463</v>
      </c>
      <c r="B42" s="6" t="s">
        <v>446</v>
      </c>
      <c r="C42" s="28">
        <v>2</v>
      </c>
      <c r="D42" s="28">
        <v>20</v>
      </c>
      <c r="E42" s="28">
        <v>20</v>
      </c>
      <c r="F42" s="28">
        <v>62</v>
      </c>
      <c r="G42" s="28">
        <v>26</v>
      </c>
      <c r="H42" s="5">
        <v>12</v>
      </c>
      <c r="I42" s="28">
        <v>4</v>
      </c>
      <c r="J42" s="28">
        <v>5</v>
      </c>
      <c r="K42" s="28">
        <v>40</v>
      </c>
      <c r="L42" s="28">
        <v>39</v>
      </c>
      <c r="M42" s="28">
        <v>19</v>
      </c>
      <c r="N42" s="5">
        <v>7</v>
      </c>
      <c r="O42" s="28">
        <v>4</v>
      </c>
      <c r="P42" s="28">
        <v>1</v>
      </c>
      <c r="Q42" s="28">
        <v>30</v>
      </c>
      <c r="R42" s="28">
        <v>13</v>
      </c>
      <c r="S42" s="28">
        <v>63</v>
      </c>
      <c r="T42" s="5">
        <v>20</v>
      </c>
      <c r="U42" s="28">
        <v>8</v>
      </c>
      <c r="V42" s="28">
        <v>2</v>
      </c>
      <c r="W42" s="28">
        <v>22</v>
      </c>
      <c r="X42" s="28">
        <v>46</v>
      </c>
      <c r="Y42" s="28">
        <v>26</v>
      </c>
      <c r="Z42" s="5">
        <v>7</v>
      </c>
    </row>
    <row r="43" spans="1:26" x14ac:dyDescent="0.25">
      <c r="A43" s="3" t="s">
        <v>464</v>
      </c>
      <c r="B43" s="6" t="s">
        <v>450</v>
      </c>
      <c r="C43" s="28">
        <v>9</v>
      </c>
      <c r="D43" s="28">
        <v>19</v>
      </c>
      <c r="E43" s="28">
        <v>6</v>
      </c>
      <c r="F43" s="28">
        <v>21</v>
      </c>
      <c r="G43" s="28">
        <v>42</v>
      </c>
      <c r="H43" s="5">
        <v>11</v>
      </c>
      <c r="I43" s="28">
        <v>0</v>
      </c>
      <c r="J43" s="28">
        <v>16</v>
      </c>
      <c r="K43" s="28">
        <v>31</v>
      </c>
      <c r="L43" s="28">
        <v>65</v>
      </c>
      <c r="M43" s="28">
        <v>48</v>
      </c>
      <c r="N43" s="5">
        <v>23</v>
      </c>
      <c r="O43" s="28">
        <v>8</v>
      </c>
      <c r="P43" s="28">
        <v>7</v>
      </c>
      <c r="Q43" s="28">
        <v>31</v>
      </c>
      <c r="R43" s="28">
        <v>58</v>
      </c>
      <c r="S43" s="28">
        <v>29</v>
      </c>
      <c r="T43" s="5">
        <v>1</v>
      </c>
      <c r="U43" s="28">
        <v>9</v>
      </c>
      <c r="V43" s="28">
        <v>3</v>
      </c>
      <c r="W43" s="28">
        <v>31</v>
      </c>
      <c r="X43" s="28">
        <v>12</v>
      </c>
      <c r="Y43" s="28">
        <v>61</v>
      </c>
      <c r="Z43" s="5">
        <v>24</v>
      </c>
    </row>
    <row r="44" spans="1:26" x14ac:dyDescent="0.25">
      <c r="A44" s="3" t="s">
        <v>493</v>
      </c>
      <c r="B44" s="6" t="s">
        <v>426</v>
      </c>
      <c r="C44" s="28">
        <v>14</v>
      </c>
      <c r="D44" s="28">
        <v>10</v>
      </c>
      <c r="E44" s="28">
        <v>27</v>
      </c>
      <c r="F44" s="28">
        <v>42</v>
      </c>
      <c r="G44" s="28">
        <v>5</v>
      </c>
      <c r="H44" s="5">
        <v>10</v>
      </c>
      <c r="I44" s="28">
        <v>2</v>
      </c>
      <c r="J44" s="28">
        <v>15</v>
      </c>
      <c r="K44" s="28">
        <v>5</v>
      </c>
      <c r="L44" s="28">
        <v>53</v>
      </c>
      <c r="M44" s="28">
        <v>68</v>
      </c>
      <c r="N44" s="5">
        <v>16</v>
      </c>
      <c r="O44" s="28">
        <v>8</v>
      </c>
      <c r="P44" s="28">
        <v>6</v>
      </c>
      <c r="Q44" s="28">
        <v>24</v>
      </c>
      <c r="R44" s="28">
        <v>31</v>
      </c>
      <c r="S44" s="28">
        <v>40</v>
      </c>
      <c r="T44" s="5">
        <v>23</v>
      </c>
      <c r="U44" s="28">
        <v>14</v>
      </c>
      <c r="V44" s="28">
        <v>14</v>
      </c>
      <c r="W44" s="28">
        <v>10</v>
      </c>
      <c r="X44" s="28">
        <v>46</v>
      </c>
      <c r="Y44" s="28">
        <v>46</v>
      </c>
      <c r="Z44" s="5">
        <v>0</v>
      </c>
    </row>
    <row r="45" spans="1:26" x14ac:dyDescent="0.25">
      <c r="A45" s="3" t="s">
        <v>494</v>
      </c>
      <c r="B45" s="6" t="s">
        <v>465</v>
      </c>
      <c r="C45" s="28">
        <v>5</v>
      </c>
      <c r="D45" s="28">
        <v>16</v>
      </c>
      <c r="E45" s="28">
        <v>19</v>
      </c>
      <c r="F45" s="28">
        <v>28</v>
      </c>
      <c r="G45" s="28">
        <v>34</v>
      </c>
      <c r="H45" s="5">
        <v>24</v>
      </c>
      <c r="I45" s="28">
        <v>8</v>
      </c>
      <c r="J45" s="28">
        <v>5</v>
      </c>
      <c r="K45" s="28">
        <v>37</v>
      </c>
      <c r="L45" s="28">
        <v>65</v>
      </c>
      <c r="M45" s="28">
        <v>51</v>
      </c>
      <c r="N45" s="5">
        <v>3</v>
      </c>
      <c r="O45" s="28">
        <v>12</v>
      </c>
      <c r="P45" s="28">
        <v>6</v>
      </c>
      <c r="Q45" s="28">
        <v>33</v>
      </c>
      <c r="R45" s="28">
        <v>49</v>
      </c>
      <c r="S45" s="28">
        <v>55</v>
      </c>
      <c r="T45" s="5">
        <v>12</v>
      </c>
      <c r="U45" s="28">
        <v>5</v>
      </c>
      <c r="V45" s="28">
        <v>16</v>
      </c>
      <c r="W45" s="28">
        <v>15</v>
      </c>
      <c r="X45" s="28">
        <v>40</v>
      </c>
      <c r="Y45" s="28">
        <v>17</v>
      </c>
      <c r="Z45" s="5">
        <v>5</v>
      </c>
    </row>
    <row r="46" spans="1:26" x14ac:dyDescent="0.25">
      <c r="A46" s="3" t="s">
        <v>466</v>
      </c>
      <c r="B46" s="6" t="s">
        <v>448</v>
      </c>
      <c r="C46" s="28">
        <v>10</v>
      </c>
      <c r="D46" s="28">
        <v>0</v>
      </c>
      <c r="E46" s="28">
        <v>28</v>
      </c>
      <c r="F46" s="28">
        <v>24</v>
      </c>
      <c r="G46" s="28">
        <v>55</v>
      </c>
      <c r="H46" s="5">
        <v>3</v>
      </c>
      <c r="I46" s="28">
        <v>0</v>
      </c>
      <c r="J46" s="28">
        <v>18</v>
      </c>
      <c r="K46" s="28">
        <v>37</v>
      </c>
      <c r="L46" s="28">
        <v>29</v>
      </c>
      <c r="M46" s="28">
        <v>70</v>
      </c>
      <c r="N46" s="5">
        <v>21</v>
      </c>
      <c r="O46" s="28">
        <v>7</v>
      </c>
      <c r="P46" s="28">
        <v>14</v>
      </c>
      <c r="Q46" s="28">
        <v>11</v>
      </c>
      <c r="R46" s="28">
        <v>8</v>
      </c>
      <c r="S46" s="28">
        <v>5</v>
      </c>
      <c r="T46" s="5">
        <v>5</v>
      </c>
      <c r="U46" s="28">
        <v>11</v>
      </c>
      <c r="V46" s="28">
        <v>11</v>
      </c>
      <c r="W46" s="28">
        <v>40</v>
      </c>
      <c r="X46" s="28">
        <v>39</v>
      </c>
      <c r="Y46" s="28">
        <v>16</v>
      </c>
      <c r="Z46" s="5">
        <v>19</v>
      </c>
    </row>
    <row r="47" spans="1:26" x14ac:dyDescent="0.25">
      <c r="A47" s="3" t="s">
        <v>467</v>
      </c>
      <c r="B47" s="6" t="s">
        <v>448</v>
      </c>
      <c r="C47" s="28">
        <v>8</v>
      </c>
      <c r="D47" s="28">
        <v>19</v>
      </c>
      <c r="E47" s="28">
        <v>2</v>
      </c>
      <c r="F47" s="28">
        <v>48</v>
      </c>
      <c r="G47" s="28">
        <v>63</v>
      </c>
      <c r="H47" s="5">
        <v>11</v>
      </c>
      <c r="I47" s="28">
        <v>14</v>
      </c>
      <c r="J47" s="28">
        <v>16</v>
      </c>
      <c r="K47" s="28">
        <v>23</v>
      </c>
      <c r="L47" s="28">
        <v>44</v>
      </c>
      <c r="M47" s="28">
        <v>30</v>
      </c>
      <c r="N47" s="5">
        <v>23</v>
      </c>
      <c r="O47" s="28">
        <v>10</v>
      </c>
      <c r="P47" s="28">
        <v>10</v>
      </c>
      <c r="Q47" s="28">
        <v>11</v>
      </c>
      <c r="R47" s="28">
        <v>12</v>
      </c>
      <c r="S47" s="28">
        <v>67</v>
      </c>
      <c r="T47" s="5">
        <v>16</v>
      </c>
      <c r="U47" s="28">
        <v>11</v>
      </c>
      <c r="V47" s="28">
        <v>17</v>
      </c>
      <c r="W47" s="28">
        <v>34</v>
      </c>
      <c r="X47" s="28">
        <v>55</v>
      </c>
      <c r="Y47" s="28">
        <v>55</v>
      </c>
      <c r="Z47" s="5">
        <v>20</v>
      </c>
    </row>
    <row r="48" spans="1:26" x14ac:dyDescent="0.25">
      <c r="A48" s="3" t="s">
        <v>491</v>
      </c>
      <c r="B48" s="6" t="s">
        <v>468</v>
      </c>
      <c r="C48" s="28">
        <v>6</v>
      </c>
      <c r="D48" s="28">
        <v>14</v>
      </c>
      <c r="E48" s="28">
        <v>24</v>
      </c>
      <c r="F48" s="28">
        <v>11</v>
      </c>
      <c r="G48" s="28">
        <v>68</v>
      </c>
      <c r="H48" s="5">
        <v>25</v>
      </c>
      <c r="I48" s="28">
        <v>9</v>
      </c>
      <c r="J48" s="28">
        <v>9</v>
      </c>
      <c r="K48" s="28">
        <v>35</v>
      </c>
      <c r="L48" s="28">
        <v>9</v>
      </c>
      <c r="M48" s="28">
        <v>65</v>
      </c>
      <c r="N48" s="5">
        <v>7</v>
      </c>
      <c r="O48" s="28">
        <v>6</v>
      </c>
      <c r="P48" s="28">
        <v>16</v>
      </c>
      <c r="Q48" s="28">
        <v>40</v>
      </c>
      <c r="R48" s="28">
        <v>53</v>
      </c>
      <c r="S48" s="28">
        <v>55</v>
      </c>
      <c r="T48" s="5">
        <v>15</v>
      </c>
      <c r="U48" s="28">
        <v>13</v>
      </c>
      <c r="V48" s="28">
        <v>11</v>
      </c>
      <c r="W48" s="28">
        <v>35</v>
      </c>
      <c r="X48" s="28">
        <v>62</v>
      </c>
      <c r="Y48" s="28">
        <v>10</v>
      </c>
      <c r="Z48" s="5">
        <v>8</v>
      </c>
    </row>
    <row r="49" spans="1:26" x14ac:dyDescent="0.25">
      <c r="A49" s="3" t="s">
        <v>469</v>
      </c>
      <c r="B49" s="6" t="s">
        <v>465</v>
      </c>
      <c r="C49" s="28">
        <v>14</v>
      </c>
      <c r="D49" s="28">
        <v>20</v>
      </c>
      <c r="E49" s="28">
        <v>6</v>
      </c>
      <c r="F49" s="28">
        <v>14</v>
      </c>
      <c r="G49" s="28">
        <v>41</v>
      </c>
      <c r="H49" s="5">
        <v>8</v>
      </c>
      <c r="I49" s="28">
        <v>15</v>
      </c>
      <c r="J49" s="28">
        <v>11</v>
      </c>
      <c r="K49" s="28">
        <v>23</v>
      </c>
      <c r="L49" s="28">
        <v>35</v>
      </c>
      <c r="M49" s="28">
        <v>27</v>
      </c>
      <c r="N49" s="5">
        <v>22</v>
      </c>
      <c r="O49" s="28">
        <v>3</v>
      </c>
      <c r="P49" s="28">
        <v>8</v>
      </c>
      <c r="Q49" s="28">
        <v>24</v>
      </c>
      <c r="R49" s="28">
        <v>46</v>
      </c>
      <c r="S49" s="28">
        <v>69</v>
      </c>
      <c r="T49" s="5">
        <v>9</v>
      </c>
      <c r="U49" s="28">
        <v>8</v>
      </c>
      <c r="V49" s="28">
        <v>6</v>
      </c>
      <c r="W49" s="28">
        <v>37</v>
      </c>
      <c r="X49" s="28">
        <v>49</v>
      </c>
      <c r="Y49" s="28">
        <v>29</v>
      </c>
      <c r="Z49" s="5">
        <v>23</v>
      </c>
    </row>
    <row r="50" spans="1:26" x14ac:dyDescent="0.25">
      <c r="A50" s="3" t="s">
        <v>470</v>
      </c>
      <c r="B50" s="6" t="s">
        <v>430</v>
      </c>
      <c r="C50" s="28">
        <v>6</v>
      </c>
      <c r="D50" s="28">
        <v>5</v>
      </c>
      <c r="E50" s="28">
        <v>28</v>
      </c>
      <c r="F50" s="28">
        <v>62</v>
      </c>
      <c r="G50" s="28">
        <v>41</v>
      </c>
      <c r="H50" s="5">
        <v>11</v>
      </c>
      <c r="I50" s="28">
        <v>9</v>
      </c>
      <c r="J50" s="28">
        <v>15</v>
      </c>
      <c r="K50" s="28">
        <v>39</v>
      </c>
      <c r="L50" s="28">
        <v>57</v>
      </c>
      <c r="M50" s="28">
        <v>64</v>
      </c>
      <c r="N50" s="5">
        <v>3</v>
      </c>
      <c r="O50" s="28">
        <v>0</v>
      </c>
      <c r="P50" s="28">
        <v>14</v>
      </c>
      <c r="Q50" s="28">
        <v>22</v>
      </c>
      <c r="R50" s="28">
        <v>49</v>
      </c>
      <c r="S50" s="28">
        <v>65</v>
      </c>
      <c r="T50" s="5">
        <v>9</v>
      </c>
      <c r="U50" s="28">
        <v>0</v>
      </c>
      <c r="V50" s="28">
        <v>6</v>
      </c>
      <c r="W50" s="28">
        <v>11</v>
      </c>
      <c r="X50" s="28">
        <v>31</v>
      </c>
      <c r="Y50" s="28">
        <v>40</v>
      </c>
      <c r="Z50" s="5">
        <v>22</v>
      </c>
    </row>
    <row r="51" spans="1:26" x14ac:dyDescent="0.25">
      <c r="A51" s="3" t="s">
        <v>471</v>
      </c>
      <c r="B51" s="6" t="s">
        <v>450</v>
      </c>
      <c r="C51" s="28">
        <v>3</v>
      </c>
      <c r="D51" s="28">
        <v>9</v>
      </c>
      <c r="E51" s="28">
        <v>29</v>
      </c>
      <c r="F51" s="28">
        <v>64</v>
      </c>
      <c r="G51" s="28">
        <v>47</v>
      </c>
      <c r="H51" s="5">
        <v>20</v>
      </c>
      <c r="I51" s="28">
        <v>0</v>
      </c>
      <c r="J51" s="28">
        <v>13</v>
      </c>
      <c r="K51" s="28">
        <v>22</v>
      </c>
      <c r="L51" s="28">
        <v>42</v>
      </c>
      <c r="M51" s="28">
        <v>22</v>
      </c>
      <c r="N51" s="5">
        <v>24</v>
      </c>
      <c r="O51" s="28">
        <v>14</v>
      </c>
      <c r="P51" s="28">
        <v>1</v>
      </c>
      <c r="Q51" s="28">
        <v>8</v>
      </c>
      <c r="R51" s="28">
        <v>56</v>
      </c>
      <c r="S51" s="28">
        <v>9</v>
      </c>
      <c r="T51" s="5">
        <v>1</v>
      </c>
      <c r="U51" s="28">
        <v>10</v>
      </c>
      <c r="V51" s="28">
        <v>3</v>
      </c>
      <c r="W51" s="28">
        <v>30</v>
      </c>
      <c r="X51" s="28">
        <v>59</v>
      </c>
      <c r="Y51" s="28">
        <v>12</v>
      </c>
      <c r="Z51" s="5">
        <v>22</v>
      </c>
    </row>
    <row r="52" spans="1:26" x14ac:dyDescent="0.25">
      <c r="A52" s="3" t="s">
        <v>472</v>
      </c>
      <c r="B52" s="6" t="s">
        <v>465</v>
      </c>
      <c r="C52" s="28">
        <v>9</v>
      </c>
      <c r="D52" s="28">
        <v>2</v>
      </c>
      <c r="E52" s="28">
        <v>10</v>
      </c>
      <c r="F52" s="28">
        <v>32</v>
      </c>
      <c r="G52" s="28">
        <v>31</v>
      </c>
      <c r="H52" s="5">
        <v>10</v>
      </c>
      <c r="I52" s="28">
        <v>2</v>
      </c>
      <c r="J52" s="28">
        <v>14</v>
      </c>
      <c r="K52" s="28">
        <v>24</v>
      </c>
      <c r="L52" s="28">
        <v>45</v>
      </c>
      <c r="M52" s="28">
        <v>25</v>
      </c>
      <c r="N52" s="5">
        <v>17</v>
      </c>
      <c r="O52" s="28">
        <v>14</v>
      </c>
      <c r="P52" s="28">
        <v>11</v>
      </c>
      <c r="Q52" s="28">
        <v>16</v>
      </c>
      <c r="R52" s="28">
        <v>23</v>
      </c>
      <c r="S52" s="28">
        <v>56</v>
      </c>
      <c r="T52" s="5">
        <v>9</v>
      </c>
      <c r="U52" s="28">
        <v>2</v>
      </c>
      <c r="V52" s="28">
        <v>18</v>
      </c>
      <c r="W52" s="28">
        <v>26</v>
      </c>
      <c r="X52" s="28">
        <v>35</v>
      </c>
      <c r="Y52" s="28">
        <v>26</v>
      </c>
      <c r="Z52" s="5">
        <v>18</v>
      </c>
    </row>
    <row r="53" spans="1:26" x14ac:dyDescent="0.25">
      <c r="A53" s="3" t="s">
        <v>473</v>
      </c>
      <c r="B53" s="6" t="s">
        <v>446</v>
      </c>
      <c r="C53" s="28">
        <v>3</v>
      </c>
      <c r="D53" s="28">
        <v>4</v>
      </c>
      <c r="E53" s="28">
        <v>2</v>
      </c>
      <c r="F53" s="28">
        <v>42</v>
      </c>
      <c r="G53" s="28">
        <v>44</v>
      </c>
      <c r="H53" s="5">
        <v>22</v>
      </c>
      <c r="I53" s="28">
        <v>4</v>
      </c>
      <c r="J53" s="28">
        <v>13</v>
      </c>
      <c r="K53" s="28">
        <v>23</v>
      </c>
      <c r="L53" s="28">
        <v>29</v>
      </c>
      <c r="M53" s="28">
        <v>9</v>
      </c>
      <c r="N53" s="5">
        <v>3</v>
      </c>
      <c r="O53" s="28">
        <v>1</v>
      </c>
      <c r="P53" s="28">
        <v>17</v>
      </c>
      <c r="Q53" s="28">
        <v>35</v>
      </c>
      <c r="R53" s="28">
        <v>9</v>
      </c>
      <c r="S53" s="28">
        <v>16</v>
      </c>
      <c r="T53" s="5">
        <v>13</v>
      </c>
      <c r="U53" s="28">
        <v>13</v>
      </c>
      <c r="V53" s="28">
        <v>17</v>
      </c>
      <c r="W53" s="28">
        <v>29</v>
      </c>
      <c r="X53" s="28">
        <v>17</v>
      </c>
      <c r="Y53" s="28">
        <v>61</v>
      </c>
      <c r="Z53" s="5">
        <v>15</v>
      </c>
    </row>
    <row r="54" spans="1:26" x14ac:dyDescent="0.25">
      <c r="A54" s="3" t="s">
        <v>474</v>
      </c>
      <c r="B54" s="6" t="s">
        <v>446</v>
      </c>
      <c r="C54" s="28">
        <v>2</v>
      </c>
      <c r="D54" s="28">
        <v>0</v>
      </c>
      <c r="E54" s="28">
        <v>9</v>
      </c>
      <c r="F54" s="28">
        <v>50</v>
      </c>
      <c r="G54" s="28">
        <v>25</v>
      </c>
      <c r="H54" s="5">
        <v>6</v>
      </c>
      <c r="I54" s="28">
        <v>5</v>
      </c>
      <c r="J54" s="28">
        <v>17</v>
      </c>
      <c r="K54" s="28">
        <v>13</v>
      </c>
      <c r="L54" s="28">
        <v>65</v>
      </c>
      <c r="M54" s="28">
        <v>57</v>
      </c>
      <c r="N54" s="5">
        <v>8</v>
      </c>
      <c r="O54" s="28">
        <v>11</v>
      </c>
      <c r="P54" s="28">
        <v>2</v>
      </c>
      <c r="Q54" s="28">
        <v>28</v>
      </c>
      <c r="R54" s="28">
        <v>54</v>
      </c>
      <c r="S54" s="28">
        <v>62</v>
      </c>
      <c r="T54" s="5">
        <v>15</v>
      </c>
      <c r="U54" s="28">
        <v>8</v>
      </c>
      <c r="V54" s="28">
        <v>3</v>
      </c>
      <c r="W54" s="28">
        <v>34</v>
      </c>
      <c r="X54" s="28">
        <v>58</v>
      </c>
      <c r="Y54" s="28">
        <v>10</v>
      </c>
      <c r="Z54" s="5">
        <v>19</v>
      </c>
    </row>
    <row r="55" spans="1:26" x14ac:dyDescent="0.25">
      <c r="A55" s="3" t="s">
        <v>492</v>
      </c>
      <c r="B55" s="6" t="s">
        <v>475</v>
      </c>
      <c r="C55" s="28">
        <v>1</v>
      </c>
      <c r="D55" s="28">
        <v>3</v>
      </c>
      <c r="E55" s="28">
        <v>36</v>
      </c>
      <c r="F55" s="28">
        <v>14</v>
      </c>
      <c r="G55" s="28">
        <v>26</v>
      </c>
      <c r="H55" s="5">
        <v>4</v>
      </c>
      <c r="I55" s="28">
        <v>5</v>
      </c>
      <c r="J55" s="28">
        <v>11</v>
      </c>
      <c r="K55" s="28">
        <v>12</v>
      </c>
      <c r="L55" s="28">
        <v>20</v>
      </c>
      <c r="M55" s="28">
        <v>45</v>
      </c>
      <c r="N55" s="5">
        <v>23</v>
      </c>
      <c r="O55" s="28">
        <v>2</v>
      </c>
      <c r="P55" s="28">
        <v>14</v>
      </c>
      <c r="Q55" s="28">
        <v>39</v>
      </c>
      <c r="R55" s="28">
        <v>21</v>
      </c>
      <c r="S55" s="28">
        <v>20</v>
      </c>
      <c r="T55" s="5">
        <v>12</v>
      </c>
      <c r="U55" s="28">
        <v>12</v>
      </c>
      <c r="V55" s="28">
        <v>2</v>
      </c>
      <c r="W55" s="28">
        <v>30</v>
      </c>
      <c r="X55" s="28">
        <v>45</v>
      </c>
      <c r="Y55" s="28">
        <v>58</v>
      </c>
      <c r="Z55" s="5">
        <v>7</v>
      </c>
    </row>
    <row r="56" spans="1:26" x14ac:dyDescent="0.25">
      <c r="A56" s="3" t="s">
        <v>476</v>
      </c>
      <c r="B56" s="6" t="s">
        <v>477</v>
      </c>
      <c r="C56" s="28">
        <v>14</v>
      </c>
      <c r="D56" s="28">
        <v>2</v>
      </c>
      <c r="E56" s="28">
        <v>23</v>
      </c>
      <c r="F56" s="28">
        <v>28</v>
      </c>
      <c r="G56" s="28">
        <v>63</v>
      </c>
      <c r="H56" s="5">
        <v>19</v>
      </c>
      <c r="I56" s="28">
        <v>6</v>
      </c>
      <c r="J56" s="28">
        <v>13</v>
      </c>
      <c r="K56" s="28">
        <v>29</v>
      </c>
      <c r="L56" s="28">
        <v>14</v>
      </c>
      <c r="M56" s="28">
        <v>7</v>
      </c>
      <c r="N56" s="5">
        <v>20</v>
      </c>
      <c r="O56" s="28">
        <v>14</v>
      </c>
      <c r="P56" s="28">
        <v>9</v>
      </c>
      <c r="Q56" s="28">
        <v>13</v>
      </c>
      <c r="R56" s="28">
        <v>20</v>
      </c>
      <c r="S56" s="28">
        <v>56</v>
      </c>
      <c r="T56" s="5">
        <v>1</v>
      </c>
      <c r="U56" s="28">
        <v>2</v>
      </c>
      <c r="V56" s="28">
        <v>20</v>
      </c>
      <c r="W56" s="28">
        <v>2</v>
      </c>
      <c r="X56" s="28">
        <v>46</v>
      </c>
      <c r="Y56" s="28">
        <v>39</v>
      </c>
      <c r="Z56" s="5">
        <v>4</v>
      </c>
    </row>
    <row r="57" spans="1:26" x14ac:dyDescent="0.25">
      <c r="A57" s="3" t="s">
        <v>478</v>
      </c>
      <c r="B57" s="6" t="s">
        <v>479</v>
      </c>
      <c r="C57" s="28">
        <v>7</v>
      </c>
      <c r="D57" s="28">
        <v>19</v>
      </c>
      <c r="E57" s="28">
        <v>2</v>
      </c>
      <c r="F57" s="28">
        <v>46</v>
      </c>
      <c r="G57" s="28">
        <v>6</v>
      </c>
      <c r="H57" s="5">
        <v>3</v>
      </c>
      <c r="I57" s="28">
        <v>11</v>
      </c>
      <c r="J57" s="28">
        <v>11</v>
      </c>
      <c r="K57" s="28">
        <v>31</v>
      </c>
      <c r="L57" s="28">
        <v>21</v>
      </c>
      <c r="M57" s="28">
        <v>6</v>
      </c>
      <c r="N57" s="5">
        <v>18</v>
      </c>
      <c r="O57" s="28">
        <v>1</v>
      </c>
      <c r="P57" s="28">
        <v>7</v>
      </c>
      <c r="Q57" s="28">
        <v>26</v>
      </c>
      <c r="R57" s="28">
        <v>8</v>
      </c>
      <c r="S57" s="28">
        <v>40</v>
      </c>
      <c r="T57" s="5">
        <v>18</v>
      </c>
      <c r="U57" s="28">
        <v>9</v>
      </c>
      <c r="V57" s="28">
        <v>20</v>
      </c>
      <c r="W57" s="28">
        <v>38</v>
      </c>
      <c r="X57" s="28">
        <v>58</v>
      </c>
      <c r="Y57" s="28">
        <v>8</v>
      </c>
      <c r="Z57" s="5">
        <v>16</v>
      </c>
    </row>
    <row r="58" spans="1:26" x14ac:dyDescent="0.25">
      <c r="A58" s="3" t="s">
        <v>480</v>
      </c>
      <c r="B58" s="6" t="s">
        <v>446</v>
      </c>
      <c r="C58" s="28">
        <v>6</v>
      </c>
      <c r="D58" s="28">
        <v>19</v>
      </c>
      <c r="E58" s="28">
        <v>16</v>
      </c>
      <c r="F58" s="28">
        <v>61</v>
      </c>
      <c r="G58" s="28">
        <v>20</v>
      </c>
      <c r="H58" s="5">
        <v>1</v>
      </c>
      <c r="I58" s="28">
        <v>6</v>
      </c>
      <c r="J58" s="28">
        <v>4</v>
      </c>
      <c r="K58" s="28">
        <v>35</v>
      </c>
      <c r="L58" s="28">
        <v>38</v>
      </c>
      <c r="M58" s="28">
        <v>13</v>
      </c>
      <c r="N58" s="5">
        <v>1</v>
      </c>
      <c r="O58" s="28">
        <v>11</v>
      </c>
      <c r="P58" s="28">
        <v>13</v>
      </c>
      <c r="Q58" s="28">
        <v>4</v>
      </c>
      <c r="R58" s="28">
        <v>49</v>
      </c>
      <c r="S58" s="28">
        <v>18</v>
      </c>
      <c r="T58" s="5">
        <v>23</v>
      </c>
      <c r="U58" s="28">
        <v>7</v>
      </c>
      <c r="V58" s="28">
        <v>14</v>
      </c>
      <c r="W58" s="28">
        <v>39</v>
      </c>
      <c r="X58" s="28">
        <v>60</v>
      </c>
      <c r="Y58" s="28">
        <v>10</v>
      </c>
      <c r="Z58" s="5">
        <v>25</v>
      </c>
    </row>
    <row r="59" spans="1:26" x14ac:dyDescent="0.25">
      <c r="A59" s="3" t="s">
        <v>481</v>
      </c>
      <c r="B59" s="6" t="s">
        <v>446</v>
      </c>
      <c r="C59" s="28">
        <v>13</v>
      </c>
      <c r="D59" s="28">
        <v>13</v>
      </c>
      <c r="E59" s="28">
        <v>6</v>
      </c>
      <c r="F59" s="28">
        <v>34</v>
      </c>
      <c r="G59" s="28">
        <v>44</v>
      </c>
      <c r="H59" s="5">
        <v>12</v>
      </c>
      <c r="I59" s="28">
        <v>7</v>
      </c>
      <c r="J59" s="28">
        <v>7</v>
      </c>
      <c r="K59" s="28">
        <v>35</v>
      </c>
      <c r="L59" s="28">
        <v>11</v>
      </c>
      <c r="M59" s="28">
        <v>49</v>
      </c>
      <c r="N59" s="5">
        <v>5</v>
      </c>
      <c r="O59" s="28">
        <v>4</v>
      </c>
      <c r="P59" s="28">
        <v>9</v>
      </c>
      <c r="Q59" s="28">
        <v>8</v>
      </c>
      <c r="R59" s="28">
        <v>16</v>
      </c>
      <c r="S59" s="28">
        <v>51</v>
      </c>
      <c r="T59" s="5">
        <v>17</v>
      </c>
      <c r="U59" s="28">
        <v>0</v>
      </c>
      <c r="V59" s="28">
        <v>10</v>
      </c>
      <c r="W59" s="28">
        <v>30</v>
      </c>
      <c r="X59" s="28">
        <v>49</v>
      </c>
      <c r="Y59" s="28">
        <v>68</v>
      </c>
      <c r="Z59" s="5">
        <v>8</v>
      </c>
    </row>
    <row r="60" spans="1:26" x14ac:dyDescent="0.25">
      <c r="A60" s="3" t="s">
        <v>482</v>
      </c>
      <c r="B60" s="6" t="s">
        <v>426</v>
      </c>
      <c r="C60" s="28">
        <v>6</v>
      </c>
      <c r="D60" s="28">
        <v>13</v>
      </c>
      <c r="E60" s="28">
        <v>7</v>
      </c>
      <c r="F60" s="28">
        <v>28</v>
      </c>
      <c r="G60" s="28">
        <v>18</v>
      </c>
      <c r="H60" s="5">
        <v>23</v>
      </c>
      <c r="I60" s="28">
        <v>8</v>
      </c>
      <c r="J60" s="28">
        <v>10</v>
      </c>
      <c r="K60" s="28">
        <v>34</v>
      </c>
      <c r="L60" s="28">
        <v>52</v>
      </c>
      <c r="M60" s="28">
        <v>67</v>
      </c>
      <c r="N60" s="5">
        <v>3</v>
      </c>
      <c r="O60" s="28">
        <v>12</v>
      </c>
      <c r="P60" s="28">
        <v>0</v>
      </c>
      <c r="Q60" s="28">
        <v>35</v>
      </c>
      <c r="R60" s="28">
        <v>14</v>
      </c>
      <c r="S60" s="28">
        <v>13</v>
      </c>
      <c r="T60" s="5">
        <v>20</v>
      </c>
      <c r="U60" s="28">
        <v>2</v>
      </c>
      <c r="V60" s="28">
        <v>12</v>
      </c>
      <c r="W60" s="28">
        <v>18</v>
      </c>
      <c r="X60" s="28">
        <v>21</v>
      </c>
      <c r="Y60" s="28">
        <v>69</v>
      </c>
      <c r="Z60" s="5">
        <v>2</v>
      </c>
    </row>
    <row r="61" spans="1:26" x14ac:dyDescent="0.25">
      <c r="A61" s="3" t="s">
        <v>483</v>
      </c>
      <c r="B61" s="6" t="s">
        <v>465</v>
      </c>
      <c r="C61" s="28">
        <v>0</v>
      </c>
      <c r="D61" s="28">
        <v>4</v>
      </c>
      <c r="E61" s="28">
        <v>37</v>
      </c>
      <c r="F61" s="28">
        <v>35</v>
      </c>
      <c r="G61" s="28">
        <v>38</v>
      </c>
      <c r="H61" s="5">
        <v>8</v>
      </c>
      <c r="I61" s="28">
        <v>1</v>
      </c>
      <c r="J61" s="28">
        <v>5</v>
      </c>
      <c r="K61" s="28">
        <v>36</v>
      </c>
      <c r="L61" s="28">
        <v>49</v>
      </c>
      <c r="M61" s="28">
        <v>43</v>
      </c>
      <c r="N61" s="5">
        <v>25</v>
      </c>
      <c r="O61" s="28">
        <v>8</v>
      </c>
      <c r="P61" s="28">
        <v>7</v>
      </c>
      <c r="Q61" s="28">
        <v>38</v>
      </c>
      <c r="R61" s="28">
        <v>19</v>
      </c>
      <c r="S61" s="28">
        <v>24</v>
      </c>
      <c r="T61" s="5">
        <v>11</v>
      </c>
      <c r="U61" s="28">
        <v>0</v>
      </c>
      <c r="V61" s="28">
        <v>0</v>
      </c>
      <c r="W61" s="28">
        <v>11</v>
      </c>
      <c r="X61" s="28">
        <v>35</v>
      </c>
      <c r="Y61" s="28">
        <v>37</v>
      </c>
      <c r="Z61" s="5">
        <v>1</v>
      </c>
    </row>
    <row r="62" spans="1:26" x14ac:dyDescent="0.25">
      <c r="A62" s="3" t="s">
        <v>484</v>
      </c>
      <c r="B62" s="6" t="s">
        <v>465</v>
      </c>
      <c r="C62" s="28">
        <v>10</v>
      </c>
      <c r="D62" s="28">
        <v>5</v>
      </c>
      <c r="E62" s="28">
        <v>27</v>
      </c>
      <c r="F62" s="28">
        <v>30</v>
      </c>
      <c r="G62" s="28">
        <v>45</v>
      </c>
      <c r="H62" s="5">
        <v>7</v>
      </c>
      <c r="I62" s="28">
        <v>3</v>
      </c>
      <c r="J62" s="28">
        <v>1</v>
      </c>
      <c r="K62" s="28">
        <v>19</v>
      </c>
      <c r="L62" s="28">
        <v>55</v>
      </c>
      <c r="M62" s="28">
        <v>43</v>
      </c>
      <c r="N62" s="5">
        <v>2</v>
      </c>
      <c r="O62" s="28">
        <v>13</v>
      </c>
      <c r="P62" s="28">
        <v>6</v>
      </c>
      <c r="Q62" s="28">
        <v>14</v>
      </c>
      <c r="R62" s="28">
        <v>53</v>
      </c>
      <c r="S62" s="28">
        <v>63</v>
      </c>
      <c r="T62" s="5">
        <v>3</v>
      </c>
      <c r="U62" s="28">
        <v>6</v>
      </c>
      <c r="V62" s="28">
        <v>1</v>
      </c>
      <c r="W62" s="28">
        <v>28</v>
      </c>
      <c r="X62" s="28">
        <v>62</v>
      </c>
      <c r="Y62" s="28">
        <v>58</v>
      </c>
      <c r="Z62" s="5">
        <v>0</v>
      </c>
    </row>
    <row r="63" spans="1:26" x14ac:dyDescent="0.25">
      <c r="A63" s="3" t="s">
        <v>485</v>
      </c>
      <c r="B63" s="6" t="s">
        <v>465</v>
      </c>
      <c r="C63" s="28">
        <v>15</v>
      </c>
      <c r="D63" s="28">
        <v>18</v>
      </c>
      <c r="E63" s="28">
        <v>4</v>
      </c>
      <c r="F63" s="28">
        <v>38</v>
      </c>
      <c r="G63" s="28">
        <v>44</v>
      </c>
      <c r="H63" s="5">
        <v>19</v>
      </c>
      <c r="I63" s="28">
        <v>5</v>
      </c>
      <c r="J63" s="28">
        <v>10</v>
      </c>
      <c r="K63" s="28">
        <v>6</v>
      </c>
      <c r="L63" s="28">
        <v>31</v>
      </c>
      <c r="M63" s="28">
        <v>61</v>
      </c>
      <c r="N63" s="5">
        <v>5</v>
      </c>
      <c r="O63" s="28">
        <v>15</v>
      </c>
      <c r="P63" s="28">
        <v>11</v>
      </c>
      <c r="Q63" s="28">
        <v>6</v>
      </c>
      <c r="R63" s="28">
        <v>42</v>
      </c>
      <c r="S63" s="28">
        <v>34</v>
      </c>
      <c r="T63" s="5">
        <v>25</v>
      </c>
      <c r="U63" s="28">
        <v>1</v>
      </c>
      <c r="V63" s="28">
        <v>9</v>
      </c>
      <c r="W63" s="28">
        <v>25</v>
      </c>
      <c r="X63" s="28">
        <v>21</v>
      </c>
      <c r="Y63" s="28">
        <v>69</v>
      </c>
      <c r="Z63" s="5">
        <v>9</v>
      </c>
    </row>
  </sheetData>
  <mergeCells count="5">
    <mergeCell ref="C8:H8"/>
    <mergeCell ref="I8:N8"/>
    <mergeCell ref="O8:T8"/>
    <mergeCell ref="U8:Z8"/>
    <mergeCell ref="A1:B7"/>
  </mergeCells>
  <pageMargins left="0.7" right="0.7" top="0.75" bottom="0.75" header="0.3" footer="0.3"/>
  <pageSetup scale="74" orientation="portrait" r:id="rId1"/>
  <colBreaks count="3" manualBreakCount="3">
    <brk id="8" max="1048575" man="1"/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Scatterplots</vt:lpstr>
      <vt:lpstr>Pie Chart &amp; Histogram</vt:lpstr>
      <vt:lpstr>Sales Data</vt:lpstr>
      <vt:lpstr>'Sales Data'!Print_Titles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Training</dc:creator>
  <cp:lastModifiedBy>StirMill</cp:lastModifiedBy>
  <cp:lastPrinted>2016-10-05T20:59:32Z</cp:lastPrinted>
  <dcterms:created xsi:type="dcterms:W3CDTF">2016-10-05T00:28:09Z</dcterms:created>
  <dcterms:modified xsi:type="dcterms:W3CDTF">2016-10-05T22:50:54Z</dcterms:modified>
</cp:coreProperties>
</file>